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МВЛ\ОТЧЕТЫ, СВОДЫ\2020\ОТЧЁТЫ_ЗА_КВАРТАЛ\ЗА 1 КВАРТАЛ\"/>
    </mc:Choice>
  </mc:AlternateContent>
  <bookViews>
    <workbookView xWindow="0" yWindow="0" windowWidth="28800" windowHeight="11835" tabRatio="668" activeTab="1"/>
  </bookViews>
  <sheets>
    <sheet name="Форма 1." sheetId="1" r:id="rId1"/>
    <sheet name="Форма 2.1" sheetId="2" r:id="rId2"/>
    <sheet name="Форма 2.2" sheetId="7" r:id="rId3"/>
    <sheet name="Форма 2.3" sheetId="11" r:id="rId4"/>
    <sheet name="Форма 2.4" sheetId="12" r:id="rId5"/>
    <sheet name="Форма 2.5" sheetId="13" r:id="rId6"/>
    <sheet name="Форма 3.1" sheetId="4" r:id="rId7"/>
    <sheet name="Форма 3.2" sheetId="14" r:id="rId8"/>
    <sheet name="Форма 4 - кадры" sheetId="15" r:id="rId9"/>
    <sheet name="Форма показатели" sheetId="8" r:id="rId10"/>
  </sheets>
  <definedNames>
    <definedName name="вика" localSheetId="2">#REF!</definedName>
    <definedName name="вика" localSheetId="4">#REF!</definedName>
    <definedName name="вика" localSheetId="5">#REF!</definedName>
    <definedName name="вика" localSheetId="8">#REF!</definedName>
    <definedName name="вика" localSheetId="9">#REF!</definedName>
    <definedName name="вика">#REF!</definedName>
    <definedName name="мммммммати" localSheetId="2">#REF!</definedName>
    <definedName name="мммммммати" localSheetId="4">#REF!</definedName>
    <definedName name="мммммммати" localSheetId="5">#REF!</definedName>
    <definedName name="мммммммати" localSheetId="8">#REF!</definedName>
    <definedName name="мммммммати" localSheetId="9">#REF!</definedName>
    <definedName name="мммммммати">#REF!</definedName>
    <definedName name="_xlnm.Print_Area" localSheetId="3">'Форма 2.3'!$A$1:$K$19</definedName>
    <definedName name="_xlnm.Print_Area" localSheetId="9">'Форма показатели'!$A$1:$F$24</definedName>
  </definedNames>
  <calcPr calcId="152511" refMode="R1C1"/>
</workbook>
</file>

<file path=xl/calcChain.xml><?xml version="1.0" encoding="utf-8"?>
<calcChain xmlns="http://schemas.openxmlformats.org/spreadsheetml/2006/main">
  <c r="Z10" i="2" l="1"/>
  <c r="Y10" i="2"/>
  <c r="X10" i="2"/>
  <c r="W10" i="2"/>
  <c r="P61" i="15" l="1"/>
  <c r="O61" i="15"/>
  <c r="N61" i="15"/>
  <c r="P59" i="15"/>
  <c r="O59" i="15"/>
  <c r="N59" i="15"/>
  <c r="C25" i="15"/>
  <c r="J48" i="1" l="1"/>
  <c r="F46" i="1"/>
  <c r="J43" i="1"/>
  <c r="F42" i="1"/>
  <c r="J41" i="1"/>
  <c r="E35" i="1"/>
  <c r="H34" i="1"/>
  <c r="F39" i="1"/>
  <c r="J38" i="1"/>
  <c r="F37" i="1"/>
  <c r="J36" i="1"/>
  <c r="E33" i="1"/>
  <c r="I35" i="1"/>
  <c r="H35" i="1"/>
  <c r="G35" i="1"/>
  <c r="D35" i="1"/>
  <c r="C35" i="1"/>
  <c r="I34" i="1"/>
  <c r="G34" i="1"/>
  <c r="E34" i="1"/>
  <c r="D34" i="1"/>
  <c r="I33" i="1"/>
  <c r="H33" i="1"/>
  <c r="G33" i="1"/>
  <c r="D33" i="1"/>
  <c r="C33" i="1"/>
  <c r="J31" i="1"/>
  <c r="F30" i="1"/>
  <c r="J27" i="1"/>
  <c r="F25" i="1"/>
  <c r="J22" i="1"/>
  <c r="F20" i="1"/>
  <c r="J18" i="1"/>
  <c r="F16" i="1"/>
  <c r="J12" i="1"/>
  <c r="F10" i="1"/>
  <c r="F35" i="1" l="1"/>
  <c r="J34" i="1"/>
  <c r="J9" i="1"/>
  <c r="F9" i="1"/>
  <c r="F12" i="1"/>
  <c r="F18" i="1"/>
  <c r="F22" i="1"/>
  <c r="F27" i="1"/>
  <c r="F31" i="1"/>
  <c r="C34" i="1"/>
  <c r="F34" i="1" s="1"/>
  <c r="F36" i="1"/>
  <c r="F38" i="1"/>
  <c r="F41" i="1"/>
  <c r="F43" i="1"/>
  <c r="F48" i="1"/>
  <c r="F33" i="1"/>
  <c r="J10" i="1"/>
  <c r="J16" i="1"/>
  <c r="J20" i="1"/>
  <c r="J25" i="1"/>
  <c r="J30" i="1"/>
  <c r="J33" i="1"/>
  <c r="J35" i="1"/>
  <c r="J37" i="1"/>
  <c r="J39" i="1"/>
  <c r="J42" i="1"/>
  <c r="J46" i="1"/>
</calcChain>
</file>

<file path=xl/sharedStrings.xml><?xml version="1.0" encoding="utf-8"?>
<sst xmlns="http://schemas.openxmlformats.org/spreadsheetml/2006/main" count="1296" uniqueCount="543">
  <si>
    <t>Наименование подкарантинной продукции</t>
  </si>
  <si>
    <t>Количество выданных заключений</t>
  </si>
  <si>
    <t>Всего</t>
  </si>
  <si>
    <t>Семенной материал</t>
  </si>
  <si>
    <t>т</t>
  </si>
  <si>
    <t>пакет</t>
  </si>
  <si>
    <t>Семенной картофель</t>
  </si>
  <si>
    <t>шт</t>
  </si>
  <si>
    <t>Посадочный материал</t>
  </si>
  <si>
    <t>Горшечные растения</t>
  </si>
  <si>
    <t>Срезанные цветы</t>
  </si>
  <si>
    <t>Продовольственные грузы</t>
  </si>
  <si>
    <t>Технические грузы</t>
  </si>
  <si>
    <t>Почво-грунты, грунты, торф</t>
  </si>
  <si>
    <t>Прочие грузы</t>
  </si>
  <si>
    <t>лесоматериалы</t>
  </si>
  <si>
    <t>куб.м</t>
  </si>
  <si>
    <t>пиломатериалы</t>
  </si>
  <si>
    <t>деревянная тара</t>
  </si>
  <si>
    <t>древесные отходы</t>
  </si>
  <si>
    <t>изделия из древесины</t>
  </si>
  <si>
    <t>продукция из древесины</t>
  </si>
  <si>
    <t>Упаковка картонная</t>
  </si>
  <si>
    <t>Багаж и ручная кладь</t>
  </si>
  <si>
    <t>Вид исследований</t>
  </si>
  <si>
    <t>Количество проведенных экспертиз</t>
  </si>
  <si>
    <t xml:space="preserve">Количество выданных свидетельств экспертизы </t>
  </si>
  <si>
    <t>Количество проанализированных образцов</t>
  </si>
  <si>
    <t>Обнаружено карантинных</t>
  </si>
  <si>
    <t>Обнаружено некарантинных</t>
  </si>
  <si>
    <t>Поступило средств от оказания услуг</t>
  </si>
  <si>
    <t>Объекты</t>
  </si>
  <si>
    <t xml:space="preserve">видов </t>
  </si>
  <si>
    <t>случаев</t>
  </si>
  <si>
    <r>
      <t>во всех сферах деятельности (</t>
    </r>
    <r>
      <rPr>
        <b/>
        <sz val="12"/>
        <rFont val="Times New Roman"/>
        <family val="1"/>
        <charset val="204"/>
      </rPr>
      <t>тыс.руб</t>
    </r>
    <r>
      <rPr>
        <sz val="12"/>
        <rFont val="Times New Roman"/>
        <family val="1"/>
        <charset val="204"/>
      </rPr>
      <t>)</t>
    </r>
  </si>
  <si>
    <r>
      <t>В сфере карантина растений (</t>
    </r>
    <r>
      <rPr>
        <b/>
        <sz val="12"/>
        <rFont val="Times New Roman"/>
        <family val="1"/>
        <charset val="204"/>
      </rPr>
      <t>тыс. руб</t>
    </r>
    <r>
      <rPr>
        <sz val="12"/>
        <rFont val="Times New Roman"/>
        <family val="1"/>
        <charset val="204"/>
      </rPr>
      <t>)</t>
    </r>
  </si>
  <si>
    <t>с НДС</t>
  </si>
  <si>
    <t>без НДС</t>
  </si>
  <si>
    <t>-</t>
  </si>
  <si>
    <t>Виды экспертиз</t>
  </si>
  <si>
    <t>Энтомологическая</t>
  </si>
  <si>
    <t>Микологическая</t>
  </si>
  <si>
    <t>Вирусологическая</t>
  </si>
  <si>
    <t>Бактериологическая</t>
  </si>
  <si>
    <t>Гербологическая</t>
  </si>
  <si>
    <t>имп.</t>
  </si>
  <si>
    <t>всего</t>
  </si>
  <si>
    <t>Проанали-зировано образцов</t>
  </si>
  <si>
    <t>Ед. изм.</t>
  </si>
  <si>
    <t xml:space="preserve">Заражено продукции </t>
  </si>
  <si>
    <t>Подкарантинный материал, в котором обнаружен КВО</t>
  </si>
  <si>
    <t>Случаи обнаружения</t>
  </si>
  <si>
    <r>
      <t xml:space="preserve">Название карантинного вида </t>
    </r>
    <r>
      <rPr>
        <sz val="12"/>
        <rFont val="Times New Roman"/>
        <family val="1"/>
        <charset val="204"/>
      </rPr>
      <t>(русское и латинское)</t>
    </r>
  </si>
  <si>
    <t>Жизнеспособность (да/нет)</t>
  </si>
  <si>
    <t>Страна-экспортер</t>
  </si>
  <si>
    <t>Происхождение</t>
  </si>
  <si>
    <t>Таблица 3.1</t>
  </si>
  <si>
    <t>Объекты исследований</t>
  </si>
  <si>
    <t>Количество объектов исследований</t>
  </si>
  <si>
    <t>Объем ( га, куб.м, кв.м)</t>
  </si>
  <si>
    <t>Обследовано</t>
  </si>
  <si>
    <t>Визуально</t>
  </si>
  <si>
    <t>ловушками</t>
  </si>
  <si>
    <t>смётками</t>
  </si>
  <si>
    <t>приманками</t>
  </si>
  <si>
    <t>№ п/п</t>
  </si>
  <si>
    <t>Таблица 2.1</t>
  </si>
  <si>
    <t>Таблица 2.2</t>
  </si>
  <si>
    <t>Таблица 2.4.</t>
  </si>
  <si>
    <t>Таблица 2.5.</t>
  </si>
  <si>
    <t>Получатель*</t>
  </si>
  <si>
    <t>Отправитель*</t>
  </si>
  <si>
    <r>
      <t xml:space="preserve">* Получатель/отправитель груза: указывать регионы РФ - </t>
    </r>
    <r>
      <rPr>
        <b/>
        <sz val="12"/>
        <rFont val="Times New Roman"/>
        <family val="1"/>
        <charset val="204"/>
      </rPr>
      <t>при внутрироссийских перевозках;</t>
    </r>
    <r>
      <rPr>
        <sz val="12"/>
        <rFont val="Times New Roman"/>
        <family val="1"/>
        <charset val="204"/>
      </rPr>
      <t xml:space="preserve"> страну/регион РФ - </t>
    </r>
    <r>
      <rPr>
        <b/>
        <sz val="12"/>
        <rFont val="Times New Roman"/>
        <family val="1"/>
        <charset val="204"/>
      </rPr>
      <t>при экспорте</t>
    </r>
  </si>
  <si>
    <t xml:space="preserve">Таблица 2.3. </t>
  </si>
  <si>
    <t>Происхождение**</t>
  </si>
  <si>
    <t>Подкарантинная продукция, в которой обнаружен КВО</t>
  </si>
  <si>
    <t>Фитогельминтологическая</t>
  </si>
  <si>
    <t>Импортная продукция</t>
  </si>
  <si>
    <t>Подкарантинные объекты</t>
  </si>
  <si>
    <t>экспортной</t>
  </si>
  <si>
    <t>импортной*</t>
  </si>
  <si>
    <t xml:space="preserve">отеч. </t>
  </si>
  <si>
    <t>эксп.</t>
  </si>
  <si>
    <t>Ед. измер</t>
  </si>
  <si>
    <t>**указывать объемы подкарантинной продукции, при перевозках по территории РФ</t>
  </si>
  <si>
    <t>*указывать объемы импортной подкарантинной продукции, проанализированной при ввозе на территорию РФ</t>
  </si>
  <si>
    <t>Проведенная экспертиза: в рамках госзадания (госз.); сверх госзадания (на платной основе) (платн.); сверх госзадания (из внебюд-жетных средств) (внебюдж.)</t>
  </si>
  <si>
    <t>** Происхождение указывать при перевозках импортной продукции по РФ</t>
  </si>
  <si>
    <t>Хозяйства, организация***</t>
  </si>
  <si>
    <t>Заражено</t>
  </si>
  <si>
    <t xml:space="preserve">*** Хозяйство, организация: указывать наименование хозяйства, организации </t>
  </si>
  <si>
    <t>При экспертизе образцов подкарантинных объектов</t>
  </si>
  <si>
    <r>
      <t xml:space="preserve">Ед. изм. </t>
    </r>
    <r>
      <rPr>
        <b/>
        <sz val="10"/>
        <rFont val="Times New Roman"/>
        <family val="1"/>
        <charset val="204"/>
      </rPr>
      <t>(га, кв.м, куб.м)</t>
    </r>
  </si>
  <si>
    <t>Всего, 
в т. ч.:</t>
  </si>
  <si>
    <t>в рамках госзадания</t>
  </si>
  <si>
    <t>сверх госзадания (на платной основе)</t>
  </si>
  <si>
    <t>сверх госзадания (из внебюджетных средств)</t>
  </si>
  <si>
    <t>Количество проанализированной подкарантинной продукции</t>
  </si>
  <si>
    <t>отечественной**</t>
  </si>
  <si>
    <t>Отчет</t>
  </si>
  <si>
    <t>по разделу: установление карантинного фитосанитарного состояния подкарантинной продукции ввозимой и ввезенной на территорию РФ, а также отечественной подкарантинной продукции из карантинных фитосанитарных зон при перевозках по территории РФ и экспорте</t>
  </si>
  <si>
    <t>Лесопродукция:
в т.ч.:</t>
  </si>
  <si>
    <t>Приложение №1
к приказу № 803
от 08.08.17 г.</t>
  </si>
  <si>
    <t>Отечественная продукция</t>
  </si>
  <si>
    <t>Приложение №2
к приказу № 803
от 08.08.17 г.</t>
  </si>
  <si>
    <t>по разделу: сведения о проведенных экспертизах, выявленных карантинных и некарантинных организмах, выданных документах</t>
  </si>
  <si>
    <t>Приложение №3
к приказу № 803
от 08.08.17 г.</t>
  </si>
  <si>
    <t>по разделу: сведения о проведении обследовательских мероприятий</t>
  </si>
  <si>
    <t>Приложение №
к приказу № 803
от 08.08.17 г.</t>
  </si>
  <si>
    <t>по разделу: показатели, характеризующие качество в отношении государственных работ, выполняемых федеральными государственными бюджетными учреждениями, подведомственными Россельхознадзору</t>
  </si>
  <si>
    <t>Наименование государственной работы</t>
  </si>
  <si>
    <t>Наименование показателя качества работы*</t>
  </si>
  <si>
    <t>Единицы измерения показателя качества работы</t>
  </si>
  <si>
    <t>Значение</t>
  </si>
  <si>
    <t>наименование</t>
  </si>
  <si>
    <t>код по ОКЕИ</t>
  </si>
  <si>
    <t>Проведение прикладных научных исследований</t>
  </si>
  <si>
    <t>Использование результатов работ в области карантина растений</t>
  </si>
  <si>
    <t>%</t>
  </si>
  <si>
    <t>сутки</t>
  </si>
  <si>
    <t>штука</t>
  </si>
  <si>
    <t>1.</t>
  </si>
  <si>
    <t>2.</t>
  </si>
  <si>
    <t>Организация и проведение межлабораторных сличительных испытаний</t>
  </si>
  <si>
    <t>Соблюдение требований нормативных документов по подготовке контрольных проб, проведению и оформлению испытаний</t>
  </si>
  <si>
    <t>Просрочка по отправлению комплектов образцов участникам межлабораторных сличительных испытаний</t>
  </si>
  <si>
    <t>Просрочка по предоставлению результатов межлабораторных сличительных испытаний</t>
  </si>
  <si>
    <t>Жалоба, направленная в Россельхознадзор, от участников межлабораторных сличительных испытаний</t>
  </si>
  <si>
    <t>Соблюдение требований нормативных документов по проведению лабораторных исследований</t>
  </si>
  <si>
    <t>3.</t>
  </si>
  <si>
    <t>Исследования в области карантина растений</t>
  </si>
  <si>
    <t>Соблюдение сроков проведения исследований</t>
  </si>
  <si>
    <t>Соблюдение требований НД на методы проведения исследований</t>
  </si>
  <si>
    <t>Соблюдение требований по оформлению результатов исследований</t>
  </si>
  <si>
    <t>Отсутствие претензий со стороны заказчиков государственных работ</t>
  </si>
  <si>
    <t>Таблица 3.2</t>
  </si>
  <si>
    <t>Карантинный вредный организм</t>
  </si>
  <si>
    <t>Наименование хозяйства, организации</t>
  </si>
  <si>
    <t>Выявлено</t>
  </si>
  <si>
    <t xml:space="preserve">Заражено </t>
  </si>
  <si>
    <t>Количество случаев обнаружения</t>
  </si>
  <si>
    <t>визуально</t>
  </si>
  <si>
    <t>объем</t>
  </si>
  <si>
    <t>единица измерения (га, куб.м, кв.м)</t>
  </si>
  <si>
    <t>Кол-во зараженных образцов</t>
  </si>
  <si>
    <t>При экспертизе образцов импортной подкарантинной продукции (при ввозе на территорию РФ)</t>
  </si>
  <si>
    <t>При экспертизе образцов отечественной подкарантинной продукции (при внутрироссийских перевозках экспорте)</t>
  </si>
  <si>
    <t>+</t>
  </si>
  <si>
    <t>____________</t>
  </si>
  <si>
    <t>Исполнитель отчета: Калайда В.А. 8(861)226-86-33</t>
  </si>
  <si>
    <t>Исполнитель: Калайда В.А. 8(861)226-86-33</t>
  </si>
  <si>
    <t>_______________________</t>
  </si>
  <si>
    <t>________________</t>
  </si>
  <si>
    <t>Российская Федерация</t>
  </si>
  <si>
    <t>Краснодарский край</t>
  </si>
  <si>
    <t>Республика Адыгея</t>
  </si>
  <si>
    <t>га</t>
  </si>
  <si>
    <t>Кавказский район</t>
  </si>
  <si>
    <t>Славянский район</t>
  </si>
  <si>
    <t>Темрюкский район</t>
  </si>
  <si>
    <t>Амброзия полыннолистная (Ambrosia artemisiifolia L.)</t>
  </si>
  <si>
    <t>Хозяйства</t>
  </si>
  <si>
    <t>Питомники</t>
  </si>
  <si>
    <t>Закрытый грунт (оранжереи и теплицы)</t>
  </si>
  <si>
    <t>Заготовительные организации</t>
  </si>
  <si>
    <t>Торгующие организации</t>
  </si>
  <si>
    <t>Семеноводческие хозяйства</t>
  </si>
  <si>
    <t>Склады временного хранения и 3-х км зона, прилегающая к ним</t>
  </si>
  <si>
    <t>Лесхозы (нижние склады)</t>
  </si>
  <si>
    <t>(другие объекты)</t>
  </si>
  <si>
    <t>ДА</t>
  </si>
  <si>
    <t>И.о. директора</t>
  </si>
  <si>
    <t>\М.Н. Жесткова \</t>
  </si>
  <si>
    <t>по разделу: сведения о кадрах, работающих в области карантина растений</t>
  </si>
  <si>
    <t>ФИО специалиста, выполняющего лабораторные экспертизы</t>
  </si>
  <si>
    <t>Образование (высшее профессиональное, высшее, среднее специальное и т. д., ученая степень)</t>
  </si>
  <si>
    <t>Наименование учебного заведения, полученная специальность.</t>
  </si>
  <si>
    <t>Должность</t>
  </si>
  <si>
    <t>Перечислить КВО и методы выявления и идентификации для каждого вида КВО, которым владеет специалист, по видам экспертиз</t>
  </si>
  <si>
    <t>Общий стаж работы (полных лет)</t>
  </si>
  <si>
    <t>Стаж работы в карантине растений (полных лет)</t>
  </si>
  <si>
    <t>Повышение квалификации</t>
  </si>
  <si>
    <t>Владение иностранным языком (язык, уровень</t>
  </si>
  <si>
    <t>Общая численность сотрудников во всем учреждении</t>
  </si>
  <si>
    <t>Гельминтологическая</t>
  </si>
  <si>
    <t>место прохождения (название учреждения, в котором сотрудник проходил повышение квалификации)</t>
  </si>
  <si>
    <t>Дата повышения квалификации (год)</t>
  </si>
  <si>
    <t>Тема</t>
  </si>
  <si>
    <t>ИЦ "ФитоСемЭксперт"</t>
  </si>
  <si>
    <t>Осипов Александр Николаевич</t>
  </si>
  <si>
    <t>Высшее профессиональное</t>
  </si>
  <si>
    <t>Кубанский  государственнвый аграрный университет, защита растений; Кубанский  государственнвый аграрный университет, юриспруденция</t>
  </si>
  <si>
    <t>Технический руководитель</t>
  </si>
  <si>
    <t>11 лет</t>
  </si>
  <si>
    <t>АНО "Центр дополнительного проф. Образования  и повышения квалификации. Качество.Стандарты.Соответствие"</t>
  </si>
  <si>
    <t>02.07.2014-03.07.2014</t>
  </si>
  <si>
    <t>Деятельность испытательных лабораторий в соответствии с федеральным законом "Об аккредитации в национальной системе аккредитации от 28.12.2013 № 412-фз. Проведение внутренних аудитов в соответствии с требованиями ГОСТ Р ИСО 19011-2012 "Руководящие указания по аудиту систем менеджмента"</t>
  </si>
  <si>
    <t>ФГБУ "ВНИИКР"</t>
  </si>
  <si>
    <t>26.05.2014-30.05.2014</t>
  </si>
  <si>
    <t>Выявление и идентификация карантинных вредных организмов</t>
  </si>
  <si>
    <t>Отдел карантина растений</t>
  </si>
  <si>
    <t>Моисеенко Сергей Александрович</t>
  </si>
  <si>
    <t>Кубанский  государственнвый аграрный университет, защита растений</t>
  </si>
  <si>
    <t>Начальник отдела</t>
  </si>
  <si>
    <t>ФГОУ "Краснодарский региональный институт агробизнеса"</t>
  </si>
  <si>
    <t>24.04.2006-30.04.2006</t>
  </si>
  <si>
    <t>Карантин растений</t>
  </si>
  <si>
    <t>Федеральное государственное учреждение "Всероссийский центр карантина растений"</t>
  </si>
  <si>
    <t>02.09.2007-16.09.2007</t>
  </si>
  <si>
    <t>Козлов Виктор Александрович</t>
  </si>
  <si>
    <t>Главный агроном</t>
  </si>
  <si>
    <t>ФГУ "Всероссийский центр карантина растений"</t>
  </si>
  <si>
    <t>14.06.2009-28.06.2009</t>
  </si>
  <si>
    <t>Карантин растений РФ</t>
  </si>
  <si>
    <t>14.02.2011-25.02.2011</t>
  </si>
  <si>
    <t>Методы отбора проб и проведение исследований в области семеноводства и карантина растений</t>
  </si>
  <si>
    <t>Калайда Владимир Александрович</t>
  </si>
  <si>
    <t>Кубанский  государственнвый аграрный университет, агрономия</t>
  </si>
  <si>
    <t>Ведущий агроном</t>
  </si>
  <si>
    <t>5 лет</t>
  </si>
  <si>
    <t>4 года</t>
  </si>
  <si>
    <t>Котлярова Елена Юрьевна</t>
  </si>
  <si>
    <t>12 лет</t>
  </si>
  <si>
    <t>Ефименко Александр Александрович</t>
  </si>
  <si>
    <t>Высшее, кандидат биологических наук</t>
  </si>
  <si>
    <t>Славянский-на-Кубани государстивенный педагогический институт; Российский государственный аграрный университет - МСХА им. К.А. Тимирязева</t>
  </si>
  <si>
    <t>8 лет</t>
  </si>
  <si>
    <t xml:space="preserve">ФГУ «ВНИИКР» </t>
  </si>
  <si>
    <t>25.09.2010-03.10.2010</t>
  </si>
  <si>
    <t>Карантинные вредные организмы</t>
  </si>
  <si>
    <t>Супрун Сергей Иванович</t>
  </si>
  <si>
    <t>9 лет</t>
  </si>
  <si>
    <t>7 лет</t>
  </si>
  <si>
    <t>Сегеда Дмитрий Васильевич</t>
  </si>
  <si>
    <t>6 лет</t>
  </si>
  <si>
    <t xml:space="preserve">ФГБУ «ВНИИКР» </t>
  </si>
  <si>
    <t xml:space="preserve">25.05.2014 -30.05.2014 </t>
  </si>
  <si>
    <t>Агаян Александр Анатольевич</t>
  </si>
  <si>
    <t>Высшее - магистр</t>
  </si>
  <si>
    <t>3 года</t>
  </si>
  <si>
    <t>04.09.2016-17.09.2016</t>
  </si>
  <si>
    <t>Высшее - бакалавриат</t>
  </si>
  <si>
    <t>Ведущий агроном (стажер)</t>
  </si>
  <si>
    <t>0 лет</t>
  </si>
  <si>
    <t>Отдел лабораторной экспертизы карантина растений</t>
  </si>
  <si>
    <t>Измалкова Алла Георгиевна</t>
  </si>
  <si>
    <t>Кубанский сельхозинститут, агрономия</t>
  </si>
  <si>
    <t>31 лет</t>
  </si>
  <si>
    <t>19 лет</t>
  </si>
  <si>
    <t>ВНИИ сельскохозяйственной биотехнологии</t>
  </si>
  <si>
    <t>26.02.2001-07.03.2001</t>
  </si>
  <si>
    <t>ПЦР-диагностика фитовирусов</t>
  </si>
  <si>
    <t>Академия стандартизации, метрологии и сертификации (учебной)</t>
  </si>
  <si>
    <t>01.06.2009-05.06.2009-</t>
  </si>
  <si>
    <t>Обеспечение компетентности аналитических (испытательных) лабораторий в деятельности по оценке соответствия</t>
  </si>
  <si>
    <t xml:space="preserve">ОАНО "Учебно-консультационный центр "Стандарт-Менеджмент" </t>
  </si>
  <si>
    <t>Разработка системы учета и доментирования результатов выполнения работ по подтверждению соответствия</t>
  </si>
  <si>
    <t>14.10.2009-15.10.2009</t>
  </si>
  <si>
    <t>Внутренние аудиты в системе менеджмента испытательных лабораторий. Требования и практические аспекты проведения</t>
  </si>
  <si>
    <t>21.08.2001-27.08.2011</t>
  </si>
  <si>
    <t>Карантинные фитопатологические организмы</t>
  </si>
  <si>
    <t>02.06.2014-05.06.2014</t>
  </si>
  <si>
    <t>Аккредитация в области карантинной фитосанитарной экспертизы</t>
  </si>
  <si>
    <t>Коняева Ольга Николаевна</t>
  </si>
  <si>
    <t>Главный бактериолог</t>
  </si>
  <si>
    <t>33 года</t>
  </si>
  <si>
    <t>32 года</t>
  </si>
  <si>
    <t>18.11.2012-24.11.2012</t>
  </si>
  <si>
    <t>стажировка  по молекулярным методам диагностики карантинных и сходных с ними видов заболеваний и валидации лабораторных методик</t>
  </si>
  <si>
    <t>05.10.2014-11.10.2014</t>
  </si>
  <si>
    <t>Выявление и идентификация основных карантинных видов бактерий методами культурно-морфологическим, ИФ и ПЦР</t>
  </si>
  <si>
    <t xml:space="preserve">ФГБУ «Все-российский  центр каран-тина расте-ний»  </t>
  </si>
  <si>
    <t>05.06.2016-11.06.2016</t>
  </si>
  <si>
    <t>Диплодиоз кукурузы и Бактериальное увядание (вилт) кукурузы</t>
  </si>
  <si>
    <t xml:space="preserve">ФГБУ «Все-российский центр карантина растений»  </t>
  </si>
  <si>
    <t>28.05.2017-03.06.2017</t>
  </si>
  <si>
    <t>Идентификация возбудителей бактериальной пятнистости тыквенных культур и бегомовируса желтой курчавости листьев томата</t>
  </si>
  <si>
    <t>Гоголь  Екатерина Владимировна</t>
  </si>
  <si>
    <t>Главный энтомолог</t>
  </si>
  <si>
    <t>ФГБУ  "ВНИИКР"</t>
  </si>
  <si>
    <t>20.07.2014-25.07.2014</t>
  </si>
  <si>
    <t>Карантинные вредители сада, карантинные вредители запасов</t>
  </si>
  <si>
    <t xml:space="preserve">Федеральное государственное бюджетное учреждение «Всероссийский центр карантина растений» </t>
  </si>
  <si>
    <t>01.02.2015-14.02.2015</t>
  </si>
  <si>
    <t>Трипсы, белокрылки, минирующие мухи, кокциды и др. , работа с живым и коллекционным материалом, Методы выявления, сбор, обработка, сохранение и идентификация» и  «Чешуекрылые и Жестокрылые. Методы выявления, сбор, обработка, сохранение и идентификация</t>
  </si>
  <si>
    <t>20.03.17-23.03.17</t>
  </si>
  <si>
    <t>Морфология и биология андийских картофельных долгоносиков, капюшонника многоядного, гватемальской картофельной моли</t>
  </si>
  <si>
    <t>Липовцева Екатерина Юрьевна</t>
  </si>
  <si>
    <t>10-16.07.2011-16.07.2011</t>
  </si>
  <si>
    <t>КВО закрытого грунта, карантинные сорные растения, вредители запасов</t>
  </si>
  <si>
    <t>16.06.2013-22.06.2013</t>
  </si>
  <si>
    <t>Морфология, биология, фитонемотод, выделение и методы диагностики</t>
  </si>
  <si>
    <t xml:space="preserve">ФГБУ «ВНИИКР» 
</t>
  </si>
  <si>
    <t>18.09.2016- 24.09. 2016</t>
  </si>
  <si>
    <t>Морфология и биология сосновой стволовой не-матоды. Методы выяв-ления и идентификации</t>
  </si>
  <si>
    <t>Дьякова Светлана Александровна</t>
  </si>
  <si>
    <t>Ведущий агроном, ПЦР-анализ</t>
  </si>
  <si>
    <t>21 год</t>
  </si>
  <si>
    <t>ФГБУ "Всероссийский центр карантина растений"</t>
  </si>
  <si>
    <t>14.10.2012-27.10.2012</t>
  </si>
  <si>
    <t xml:space="preserve">25.08.2013 - 31.08.2013 </t>
  </si>
  <si>
    <t>Молекулярные методы диагностики с целью выявления карантинных вредных организмов</t>
  </si>
  <si>
    <t>Сегеда Екатерина Сергеевна</t>
  </si>
  <si>
    <t>Высшее образование - специалитет, магистратура</t>
  </si>
  <si>
    <t>Кубанский  государственнвый аграрный университет, защита растений, агрономия</t>
  </si>
  <si>
    <t>агроном</t>
  </si>
  <si>
    <t>1 год</t>
  </si>
  <si>
    <t>Храмцова Полина Александровна</t>
  </si>
  <si>
    <t xml:space="preserve">Высшее - бакалавриат </t>
  </si>
  <si>
    <t>ФГБОУВПО "Кубанский государственный университет",       35.03.05 Садоводство</t>
  </si>
  <si>
    <t>Техник-лаборант</t>
  </si>
  <si>
    <t>2 года</t>
  </si>
  <si>
    <t>Шипилова Евгения Евгеньевна</t>
  </si>
  <si>
    <t>ФГБОУВО "Кубанский государственный университет",       06.03.01 Биология</t>
  </si>
  <si>
    <t>Агроном</t>
  </si>
  <si>
    <t>Кострюкова Эльвира Николаевна</t>
  </si>
  <si>
    <t xml:space="preserve">Высшее - Бакалавриат                                        Магистратура                                                </t>
  </si>
  <si>
    <t>ФГБОУ ВПО "Кубанский государственный государственный аграрный университет"                                     35.03.05 Садоводство  35.04.04. Агрономия</t>
  </si>
  <si>
    <t>Бушкина Анастасия Викторовна</t>
  </si>
  <si>
    <t>ФГБОУ ВПО "Майкопский государственный университет"</t>
  </si>
  <si>
    <t>Сигидина Людмила Николаевна</t>
  </si>
  <si>
    <t>Среднее профессиональное</t>
  </si>
  <si>
    <t>Краснодарский монтажный техникум</t>
  </si>
  <si>
    <t xml:space="preserve">0 лет </t>
  </si>
  <si>
    <t>Ейский межрайонный отдел</t>
  </si>
  <si>
    <t>Шабельский  Алексей Александрович</t>
  </si>
  <si>
    <t>Высшее профессиональное, бакалавр</t>
  </si>
  <si>
    <t>Таганрогский государственный радиотехнический университет, управление и информатика в технических системах; Кубанский государственный аграрный университет, бакалавр сельского хозяйства</t>
  </si>
  <si>
    <t>14 лет</t>
  </si>
  <si>
    <t>ФГОУ "Краснодарский региональный иннститут агробизнеса"</t>
  </si>
  <si>
    <t>13.07.2010-22.07.2010</t>
  </si>
  <si>
    <t>Апробация сортовых посевов и методика отбора проб полевых сельскохозяйственных культур</t>
  </si>
  <si>
    <t>ФГБУ "Всероссийский центр карантина растений</t>
  </si>
  <si>
    <t>Карантинн растений РФ</t>
  </si>
  <si>
    <t>Чаплыгина Ольга Сергеевна</t>
  </si>
  <si>
    <t>10 лет</t>
  </si>
  <si>
    <t>06.07.2008-19.07.2008</t>
  </si>
  <si>
    <t>Джунковский Сергей Владимирович</t>
  </si>
  <si>
    <t>Кыргызский аграрный университет, агрономия</t>
  </si>
  <si>
    <t>Слипченко Евгения Владимировна</t>
  </si>
  <si>
    <t>Кубанский государственный аграрный университет, агрохимия и агропочвоведение</t>
  </si>
  <si>
    <t>Бондаренко Анатолий Николаевич</t>
  </si>
  <si>
    <t>38 лет</t>
  </si>
  <si>
    <t xml:space="preserve">филиал ФГБУ «ВНИИКР»  </t>
  </si>
  <si>
    <t>04.09. 2016 – 17. 09. 2016</t>
  </si>
  <si>
    <t>КВО пасленовых культур</t>
  </si>
  <si>
    <t>Дивитай Наталья Владимировна</t>
  </si>
  <si>
    <t xml:space="preserve">Анапский совхоз-техникум Министерства с/х-ва РСФСР, агрономия </t>
  </si>
  <si>
    <t>Спасова Людмила Юрьевна</t>
  </si>
  <si>
    <t>ФГОУ ВПО "Кубанский государственный аграрный университет, защита растений</t>
  </si>
  <si>
    <t>Иващенко Светлана Алексеевна</t>
  </si>
  <si>
    <t>Кубанский сельхозинститут, защита растений</t>
  </si>
  <si>
    <t>25 лет</t>
  </si>
  <si>
    <t>13 лет</t>
  </si>
  <si>
    <t>КРИА ДПО ФГБОУ ВПО Кубанский ГАУ</t>
  </si>
  <si>
    <t>17.06.2013-27.06.2013</t>
  </si>
  <si>
    <t>Методы отбора проб т проведение исследований в области семеноводства и карантина растений</t>
  </si>
  <si>
    <t>Кавказский межрайонный отдел</t>
  </si>
  <si>
    <t>Иващенко Наталья Павловна</t>
  </si>
  <si>
    <t>Высшее профессиональное, Кандидат сельскохозяйственных наук</t>
  </si>
  <si>
    <t>Кубанский сельскохозяйственный институт, агрохимия и  почвоведение; ВНИИ земледелия и защиты почв от эрозии</t>
  </si>
  <si>
    <t>36 лет</t>
  </si>
  <si>
    <t>ФГУ ЦНМВЛ</t>
  </si>
  <si>
    <t>25.07.2011-29.07.2011</t>
  </si>
  <si>
    <t>Организация лабораторно-диагностической работы в федеральных и государственных учреждениях Минсельхоза и Россельхознадзора России Анализ их работы за 2010 год и первое полугодие 2011 года. Учет, отчетность и планирование</t>
  </si>
  <si>
    <t>Доценко Вера Викторовна</t>
  </si>
  <si>
    <t>Григорополисскийсельскохозяйственный техникум, агрономия</t>
  </si>
  <si>
    <t>40 лет</t>
  </si>
  <si>
    <t>37 лет</t>
  </si>
  <si>
    <t>Демина Ирина Николаевна</t>
  </si>
  <si>
    <t>Кубанский государственный аграрный университет, агрономия</t>
  </si>
  <si>
    <t>28 лет</t>
  </si>
  <si>
    <t>16 лет</t>
  </si>
  <si>
    <t>Апробация сортовых посевов и методика отбора проб полевых сельскохозяйственных култур</t>
  </si>
  <si>
    <t>Протас Елена Анатольевна</t>
  </si>
  <si>
    <t>ФГОУ ВПО "Кубанский государственный аграрный университет", агрономия</t>
  </si>
  <si>
    <t>ведущий агроном</t>
  </si>
  <si>
    <t>Гулькевичский межрайонный отдел</t>
  </si>
  <si>
    <t>Ерохина Наталья Анатольевна</t>
  </si>
  <si>
    <t>Кубанский сельскохозяйственный институт, агрономия</t>
  </si>
  <si>
    <t xml:space="preserve">ГНУ «ВНИИКХ» </t>
  </si>
  <si>
    <t xml:space="preserve">03.04. 2011- 09.04.2011 </t>
  </si>
  <si>
    <t>Клубневый  анализ и сертификации картофеля</t>
  </si>
  <si>
    <t>Дьяченко Людмила Владимировна</t>
  </si>
  <si>
    <t>Ставропольский государственный аграрный университет, агрономия</t>
  </si>
  <si>
    <t>Ковтун Татьяна Петровна</t>
  </si>
  <si>
    <t>Кубанский сельскохозяйственный институт, плодоовощеводство и виноградарство</t>
  </si>
  <si>
    <t>20 лет</t>
  </si>
  <si>
    <t>Покатилова Галина Владимировна</t>
  </si>
  <si>
    <t>Кубанский сельскохозяйственный институт, агрохимия и почвоведение</t>
  </si>
  <si>
    <t>Стойчева Дарья Николаевна</t>
  </si>
  <si>
    <t>ФГОУ ВПО "Кубанский государственный аграрный университет, агрономия</t>
  </si>
  <si>
    <t>Лабинское отделение Кавказского межрайонного отдела</t>
  </si>
  <si>
    <t>Черных Ольга Витальевна</t>
  </si>
  <si>
    <t>Начальник отделения</t>
  </si>
  <si>
    <t>27 лет</t>
  </si>
  <si>
    <t>Варушкина Елена Владимировна</t>
  </si>
  <si>
    <t xml:space="preserve">ФГОУ ВПО Ставропольский государственный аграрный университет, Агрономия </t>
  </si>
  <si>
    <t xml:space="preserve">14 лет </t>
  </si>
  <si>
    <t>Титова Людмила Сергеевна</t>
  </si>
  <si>
    <t>Плут Алена Юрьевна</t>
  </si>
  <si>
    <t>ФГБОУ ВПО "Ставропольский государственный аграрный университет", агрономия</t>
  </si>
  <si>
    <t>Петров Андрей Николаевич</t>
  </si>
  <si>
    <t>Адыгейский государственный университет, юрист</t>
  </si>
  <si>
    <t>Ведущий специалист</t>
  </si>
  <si>
    <t>Павловский межрайонный отдел</t>
  </si>
  <si>
    <t>Бондаренко Игорь Анатольевич</t>
  </si>
  <si>
    <t>31 год</t>
  </si>
  <si>
    <t>26 лет</t>
  </si>
  <si>
    <t>Марьенко Олег Евгеньевич</t>
  </si>
  <si>
    <t>Кубанский государственный аграрный универститет, агрономия</t>
  </si>
  <si>
    <t>Заместитель начальника отдела</t>
  </si>
  <si>
    <t>18 лет</t>
  </si>
  <si>
    <t>Сочинский межрайонный отдел</t>
  </si>
  <si>
    <t>Савенков Виктор Михайлович</t>
  </si>
  <si>
    <t>Кубанский сельскохозяйственный институт, экономика и организация сельского хозяйства</t>
  </si>
  <si>
    <t>35 лет</t>
  </si>
  <si>
    <t>Аксенов Михаил Николаевич</t>
  </si>
  <si>
    <t>Урумян Вазген Размикович</t>
  </si>
  <si>
    <t>высшее профессиональное</t>
  </si>
  <si>
    <t xml:space="preserve">Кубанский государственный аграрный университет, защита растений </t>
  </si>
  <si>
    <t>Тбилисский межрайонный отдел</t>
  </si>
  <si>
    <t>Бартеневаа Светлана Николаевна</t>
  </si>
  <si>
    <t>Руднева Евгения Валерьевна</t>
  </si>
  <si>
    <t>Кубанский государственный аграрный университет, технология сельскохозяйственного производства</t>
  </si>
  <si>
    <t>Ватулина Оксана Васильевна</t>
  </si>
  <si>
    <t>Кацнельсон Светлана Анатольевна</t>
  </si>
  <si>
    <t>Кубанский государственный аграрный университет, агрохимия и почвоведение</t>
  </si>
  <si>
    <t>17 лет</t>
  </si>
  <si>
    <t>17.06.2013- 27.06.2013</t>
  </si>
  <si>
    <t>Еккель Кристина Андреевна</t>
  </si>
  <si>
    <t>ФГБОУ ВПО "Кубанский государственный аграрный университет"  35.03.05 Садоводство</t>
  </si>
  <si>
    <t>Спицкая Марина Юрьевна</t>
  </si>
  <si>
    <t>Темрюкский межрайонный отдел</t>
  </si>
  <si>
    <t>Булохова Нелля Геннадиевна</t>
  </si>
  <si>
    <t>Гордиенко Валентина Петровна</t>
  </si>
  <si>
    <t>Славянский сельскохозяйственный техникум, агрохимия</t>
  </si>
  <si>
    <t>Помыканова Надежда Николаевна</t>
  </si>
  <si>
    <t>ФГОУ ВПО "Кубанский государственный аграрный университет", плодоовощеводство и виноградарство</t>
  </si>
  <si>
    <t xml:space="preserve">Пятигорский филиал ФГБУ «ВНИИКР» </t>
  </si>
  <si>
    <t>13.03.17-24.03.17</t>
  </si>
  <si>
    <t>Курсы повышения квалификации по карантину растений</t>
  </si>
  <si>
    <t>Корешков Сергей Алексеевич</t>
  </si>
  <si>
    <t xml:space="preserve">Краснодарский государственный аграрный университет, технология сельскохозяйственного производства </t>
  </si>
  <si>
    <t>Масюк Полина Викторовна</t>
  </si>
  <si>
    <t>ФГБОУВО "Кубанский государственный аграрный университет",       35.03.04 Агрономия</t>
  </si>
  <si>
    <t>Лащенко Людмила Александровна</t>
  </si>
  <si>
    <t>Актюбинский сельскохозяйственный техникум, агрономия</t>
  </si>
  <si>
    <t>34 года</t>
  </si>
  <si>
    <t>Михейкина Лидия Ивановна</t>
  </si>
  <si>
    <t>Славянский сельскохозяйственный техникум Краснодарского края, агрономия</t>
  </si>
  <si>
    <t>46 лет</t>
  </si>
  <si>
    <t>Кубанский сельскохозяйственный институт, плодовощеводство и виноградарство</t>
  </si>
  <si>
    <t xml:space="preserve">8 лет </t>
  </si>
  <si>
    <t>Кравченко Дмитрий Сергеевич</t>
  </si>
  <si>
    <t>ФГБОУ ВПО "Кубанский государственный аграрный университет", агрономия</t>
  </si>
  <si>
    <t>Бабич Екатерина Александровна</t>
  </si>
  <si>
    <t xml:space="preserve">Вышее, бакалавриат </t>
  </si>
  <si>
    <t>ФГБОУ ВПО "Московский государственный университет технологий и управления",           080200 Менеджмент</t>
  </si>
  <si>
    <t>техник</t>
  </si>
  <si>
    <t>Тимашевский межрайонный отдел</t>
  </si>
  <si>
    <t>Есауленко Татьяна Владимировна</t>
  </si>
  <si>
    <t>Донской государственный аграрный университет, агрономия</t>
  </si>
  <si>
    <t>Козлова Дарья Владимировна</t>
  </si>
  <si>
    <t>Букина Татьяна Николаевна</t>
  </si>
  <si>
    <t>Омский государственный аграрный университет, селекция и генетика с/х культур</t>
  </si>
  <si>
    <t>Калининский межрайонный отдел</t>
  </si>
  <si>
    <t>Опрышкова Евгения Александровна</t>
  </si>
  <si>
    <t>Шишкин Сергей Владимирович</t>
  </si>
  <si>
    <t>22 года</t>
  </si>
  <si>
    <t>Гриценко Елена Алексеевна</t>
  </si>
  <si>
    <t>Кубанский государственный аграрный университет, плодовоовощеводство и виноградарство</t>
  </si>
  <si>
    <t>23 года</t>
  </si>
  <si>
    <t>ФГБУ "Краснодарская МВЛ"  за 1 квартал 2020 г.</t>
  </si>
  <si>
    <t>ФГБУ "Краснодарская МВЛ" за 1 квартал 2020 года</t>
  </si>
  <si>
    <t>Семенной материал - кукуруза</t>
  </si>
  <si>
    <t>Динской район</t>
  </si>
  <si>
    <t>Иран</t>
  </si>
  <si>
    <t>г. Сочи, Адлерский район</t>
  </si>
  <si>
    <t>Маш продовольственный</t>
  </si>
  <si>
    <t>Смётки</t>
  </si>
  <si>
    <t>Саратовская область</t>
  </si>
  <si>
    <t>кукуруза (семенной материал)</t>
  </si>
  <si>
    <t>Республика РСО-Алания</t>
  </si>
  <si>
    <t>Респпублика Абхазия</t>
  </si>
  <si>
    <t>Республика Узбекистан</t>
  </si>
  <si>
    <t>Срез цветов: мимоза</t>
  </si>
  <si>
    <t>Срез цветов: Нарцисс</t>
  </si>
  <si>
    <t>Зелень пищевая (петрушка)</t>
  </si>
  <si>
    <t>Краснодарский край, Лабинский район</t>
  </si>
  <si>
    <t>Картофель продовольственный</t>
  </si>
  <si>
    <t>Щербиновский район</t>
  </si>
  <si>
    <t>ТН</t>
  </si>
  <si>
    <t>Западный (калифорнийский цветочный трипс (Frankliniella оccidentalis Perg)</t>
  </si>
  <si>
    <t>Калифорнийская щитовка (Quadraspidiotus perniciosus Comst.)</t>
  </si>
  <si>
    <t>Повилика (Cuscuta sp.)</t>
  </si>
  <si>
    <t>Южноамериканская томатная моль (Tuta absoluta Povolny)</t>
  </si>
  <si>
    <t>Пятнистость листьев кукурузы (Cochliobolus carbonum Nels.)</t>
  </si>
  <si>
    <t xml:space="preserve">Бурая бактериальная гниль картофеля (Ralstonia solanacearum (Smith) Yabuuchi et al.) </t>
  </si>
  <si>
    <t>Красный пальмовый долгоносик (Rhynchophorus ferrugineus Oliv.)</t>
  </si>
  <si>
    <t>Коричнево - мраморный клоп (Halymorpha halys Stål)</t>
  </si>
  <si>
    <t>Фрукты: мандарины свежие</t>
  </si>
  <si>
    <t>Овощи: томаты свежие</t>
  </si>
  <si>
    <t>В рамках госзадания</t>
  </si>
  <si>
    <t>На платной основе</t>
  </si>
  <si>
    <t>ШТ</t>
  </si>
  <si>
    <t>ФГБУ "Краснодарская МВЛ" за 1 квартал 2020 г.</t>
  </si>
  <si>
    <t>24,9 га.</t>
  </si>
  <si>
    <t>59,5 га.</t>
  </si>
  <si>
    <t>521,9266 га.</t>
  </si>
  <si>
    <t>Закрытый грунт</t>
  </si>
  <si>
    <t>Садоводческое хозяйство</t>
  </si>
  <si>
    <t>Земли с/х назначения</t>
  </si>
  <si>
    <t>Территория с/п</t>
  </si>
  <si>
    <t>Республика Абхазия</t>
  </si>
  <si>
    <t>,</t>
  </si>
  <si>
    <t xml:space="preserve">Карагодский Сергей Николаевич </t>
  </si>
  <si>
    <t xml:space="preserve">Кубанский государственный аграрный университет, агрономия </t>
  </si>
  <si>
    <t>Кучухидзе Ксения Эмзаровна</t>
  </si>
  <si>
    <t xml:space="preserve">Новокубанский межрайонный отдел </t>
  </si>
  <si>
    <t xml:space="preserve">начальник отдела </t>
  </si>
  <si>
    <t>Шмуль Татьяна Васильевна</t>
  </si>
  <si>
    <t xml:space="preserve">ГБПОУ "Григорополисский сельскохозяйственный техникум имени атамана М.И.Платова", агрономия </t>
  </si>
  <si>
    <t xml:space="preserve">Санкова Ирина Николаевна </t>
  </si>
  <si>
    <t xml:space="preserve">40 лет </t>
  </si>
  <si>
    <t xml:space="preserve">Суминова Зоя Витальевна </t>
  </si>
  <si>
    <t xml:space="preserve">Кубанский государственный технологический университет </t>
  </si>
  <si>
    <t xml:space="preserve">агроном </t>
  </si>
  <si>
    <t xml:space="preserve">ФГБОУВО "Майкопский государственный технологический университет" </t>
  </si>
  <si>
    <t>22.04.2019 -29.10.2019</t>
  </si>
  <si>
    <t xml:space="preserve">профессиональная преподготовка "агрономия" </t>
  </si>
  <si>
    <t xml:space="preserve">Динской межрайонный отдел </t>
  </si>
  <si>
    <t>Збаранская Анжела Анатольевна</t>
  </si>
  <si>
    <t>Кубанский государственный аграрный университет, плодоовощеводство и виноградарство</t>
  </si>
  <si>
    <t xml:space="preserve">ведущий агроном </t>
  </si>
  <si>
    <t>Петрова Елена Геннадьевна</t>
  </si>
  <si>
    <t>Беляев Роман Павлович</t>
  </si>
  <si>
    <t xml:space="preserve"> 0 лет</t>
  </si>
  <si>
    <t xml:space="preserve">Онищенко Ксения Викторовна </t>
  </si>
  <si>
    <t xml:space="preserve">Высшее - магистратура  </t>
  </si>
  <si>
    <t>ФГБОУ ВПО "Кубанский государственный аграрный университет", 35.04.05 Садоводство</t>
  </si>
  <si>
    <t xml:space="preserve">Кубанский государственный аграрный университет, агрономия  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</si>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</sst>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#,##0.00000"/>
    <numFmt numFmtId="166" formatCode="#,##0.0000"/>
    <numFmt numFmtId="167" formatCode="#,##0.000"/>
    <numFmt numFmtId="168" formatCode="#,##0.0"/>
    <numFmt numFmtId="169" formatCode="_(* #,##0.0_);_(* \(#,##0.0\);_(* &quot;-&quot;??_);_(@_)"/>
  </numFmts>
  <fonts count="5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</font>
    <font>
      <b/>
      <sz val="16"/>
      <name val="Times New Roman CYR"/>
      <charset val="204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4">
    <xf numFmtId="0" fontId="0" fillId="0" borderId="0"/>
    <xf numFmtId="0" fontId="5" fillId="0" borderId="0"/>
    <xf numFmtId="0" fontId="4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7" borderId="12" applyNumberFormat="0" applyAlignment="0" applyProtection="0"/>
    <xf numFmtId="0" fontId="24" fillId="20" borderId="13" applyNumberFormat="0" applyAlignment="0" applyProtection="0"/>
    <xf numFmtId="0" fontId="25" fillId="20" borderId="12" applyNumberFormat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21" borderId="18" applyNumberFormat="0" applyAlignment="0" applyProtection="0"/>
    <xf numFmtId="0" fontId="31" fillId="0" borderId="0" applyNumberFormat="0" applyFill="0" applyBorder="0" applyAlignment="0" applyProtection="0"/>
    <xf numFmtId="0" fontId="32" fillId="22" borderId="0" applyNumberFormat="0" applyBorder="0" applyAlignment="0" applyProtection="0"/>
    <xf numFmtId="0" fontId="33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21" fillId="23" borderId="19" applyNumberFormat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" fillId="0" borderId="0"/>
    <xf numFmtId="0" fontId="5" fillId="0" borderId="0"/>
    <xf numFmtId="0" fontId="18" fillId="0" borderId="0"/>
    <xf numFmtId="0" fontId="18" fillId="0" borderId="0"/>
    <xf numFmtId="164" fontId="5" fillId="0" borderId="0" applyFont="0" applyFill="0" applyBorder="0" applyAlignment="0" applyProtection="0"/>
    <xf numFmtId="0" fontId="43" fillId="0" borderId="0"/>
    <xf numFmtId="0" fontId="2" fillId="0" borderId="0"/>
    <xf numFmtId="0" fontId="1" fillId="0" borderId="0"/>
    <xf numFmtId="0" fontId="5" fillId="0" borderId="0"/>
  </cellStyleXfs>
  <cellXfs count="221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2" xfId="0" applyFont="1" applyBorder="1" applyAlignment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Alignment="1"/>
    <xf numFmtId="0" fontId="5" fillId="0" borderId="0" xfId="1" applyFont="1"/>
    <xf numFmtId="0" fontId="9" fillId="0" borderId="0" xfId="1" applyFont="1" applyAlignment="1">
      <alignment horizontal="right"/>
    </xf>
    <xf numFmtId="0" fontId="5" fillId="0" borderId="0" xfId="1"/>
    <xf numFmtId="0" fontId="13" fillId="0" borderId="0" xfId="1" applyFont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5" fillId="0" borderId="0" xfId="1" applyFont="1" applyFill="1" applyAlignment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>
      <alignment horizontal="left" vertical="top" wrapText="1"/>
    </xf>
    <xf numFmtId="0" fontId="5" fillId="0" borderId="0" xfId="1" applyFont="1" applyFill="1"/>
    <xf numFmtId="165" fontId="6" fillId="0" borderId="0" xfId="2" applyNumberFormat="1" applyFont="1" applyBorder="1" applyAlignment="1">
      <alignment vertical="center"/>
    </xf>
    <xf numFmtId="0" fontId="5" fillId="0" borderId="0" xfId="1" applyFont="1" applyFill="1" applyBorder="1"/>
    <xf numFmtId="0" fontId="17" fillId="0" borderId="2" xfId="1" applyFont="1" applyFill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 wrapText="1"/>
    </xf>
    <xf numFmtId="0" fontId="5" fillId="0" borderId="0" xfId="1" applyFont="1" applyFill="1" applyAlignment="1">
      <alignment horizontal="left"/>
    </xf>
    <xf numFmtId="0" fontId="6" fillId="0" borderId="0" xfId="2" applyFont="1" applyFill="1" applyAlignment="1">
      <alignment horizontal="left"/>
    </xf>
    <xf numFmtId="0" fontId="6" fillId="0" borderId="0" xfId="1" applyFont="1" applyAlignment="1"/>
    <xf numFmtId="0" fontId="17" fillId="0" borderId="0" xfId="1" applyFont="1"/>
    <xf numFmtId="0" fontId="13" fillId="0" borderId="2" xfId="1" applyFont="1" applyFill="1" applyBorder="1" applyAlignment="1">
      <alignment horizontal="center" vertical="top" wrapText="1"/>
    </xf>
    <xf numFmtId="0" fontId="19" fillId="0" borderId="2" xfId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2" xfId="0" applyFont="1" applyBorder="1"/>
    <xf numFmtId="0" fontId="6" fillId="0" borderId="3" xfId="0" applyFont="1" applyBorder="1" applyAlignment="1">
      <alignment horizontal="left" wrapText="1"/>
    </xf>
    <xf numFmtId="0" fontId="7" fillId="0" borderId="0" xfId="0" applyFont="1" applyBorder="1"/>
    <xf numFmtId="0" fontId="7" fillId="0" borderId="11" xfId="0" applyFont="1" applyBorder="1"/>
    <xf numFmtId="0" fontId="9" fillId="0" borderId="0" xfId="1" applyFont="1" applyAlignment="1"/>
    <xf numFmtId="0" fontId="6" fillId="0" borderId="7" xfId="0" applyFont="1" applyBorder="1" applyAlignment="1"/>
    <xf numFmtId="0" fontId="7" fillId="0" borderId="4" xfId="0" applyFont="1" applyBorder="1"/>
    <xf numFmtId="0" fontId="16" fillId="0" borderId="2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12" fillId="0" borderId="0" xfId="1" applyFont="1" applyBorder="1" applyAlignment="1">
      <alignment horizontal="center" vertical="top" wrapText="1"/>
    </xf>
    <xf numFmtId="0" fontId="13" fillId="0" borderId="0" xfId="1" applyFont="1" applyBorder="1" applyAlignment="1">
      <alignment horizontal="left" vertical="top" wrapText="1"/>
    </xf>
    <xf numFmtId="0" fontId="15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0" xfId="1" applyFont="1" applyAlignment="1">
      <alignment horizontal="left" vertical="top" wrapText="1"/>
    </xf>
    <xf numFmtId="0" fontId="12" fillId="0" borderId="0" xfId="1" applyFont="1" applyBorder="1" applyAlignment="1">
      <alignment horizontal="center" vertical="top" wrapText="1"/>
    </xf>
    <xf numFmtId="0" fontId="13" fillId="0" borderId="3" xfId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11" fillId="0" borderId="0" xfId="1" applyFont="1" applyFill="1" applyBorder="1" applyAlignment="1">
      <alignment vertical="center" wrapText="1"/>
    </xf>
    <xf numFmtId="0" fontId="5" fillId="0" borderId="0" xfId="1" applyFont="1" applyBorder="1"/>
    <xf numFmtId="0" fontId="40" fillId="0" borderId="0" xfId="0" applyFont="1" applyFill="1" applyBorder="1" applyAlignment="1">
      <alignment horizontal="center" vertical="center" wrapText="1"/>
    </xf>
    <xf numFmtId="0" fontId="39" fillId="0" borderId="2" xfId="1" applyFont="1" applyFill="1" applyBorder="1" applyAlignment="1">
      <alignment horizontal="center" vertical="center" textRotation="90" wrapText="1"/>
    </xf>
    <xf numFmtId="0" fontId="39" fillId="0" borderId="10" xfId="1" applyFont="1" applyFill="1" applyBorder="1" applyAlignment="1">
      <alignment horizontal="center" vertical="center" textRotation="90" wrapText="1"/>
    </xf>
    <xf numFmtId="0" fontId="42" fillId="0" borderId="2" xfId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left" vertical="center" wrapText="1"/>
    </xf>
    <xf numFmtId="0" fontId="3" fillId="0" borderId="0" xfId="65"/>
    <xf numFmtId="0" fontId="5" fillId="0" borderId="0" xfId="66"/>
    <xf numFmtId="0" fontId="6" fillId="0" borderId="0" xfId="1" applyFont="1" applyAlignment="1">
      <alignment horizontal="left" wrapText="1"/>
    </xf>
    <xf numFmtId="0" fontId="5" fillId="0" borderId="0" xfId="66" applyAlignment="1">
      <alignment wrapText="1"/>
    </xf>
    <xf numFmtId="0" fontId="17" fillId="0" borderId="0" xfId="1" applyFont="1" applyAlignment="1">
      <alignment wrapText="1"/>
    </xf>
    <xf numFmtId="0" fontId="6" fillId="0" borderId="0" xfId="66" applyFont="1" applyBorder="1" applyAlignment="1">
      <alignment wrapText="1"/>
    </xf>
    <xf numFmtId="0" fontId="7" fillId="0" borderId="0" xfId="66" applyFont="1" applyBorder="1" applyAlignment="1">
      <alignment wrapText="1"/>
    </xf>
    <xf numFmtId="0" fontId="6" fillId="0" borderId="0" xfId="66" applyFont="1" applyBorder="1" applyAlignment="1"/>
    <xf numFmtId="0" fontId="7" fillId="0" borderId="11" xfId="66" applyFont="1" applyBorder="1" applyAlignment="1"/>
    <xf numFmtId="0" fontId="38" fillId="0" borderId="2" xfId="0" applyFont="1" applyBorder="1" applyAlignment="1">
      <alignment horizontal="center" vertical="center" wrapText="1"/>
    </xf>
    <xf numFmtId="0" fontId="6" fillId="0" borderId="11" xfId="0" applyFont="1" applyBorder="1"/>
    <xf numFmtId="0" fontId="40" fillId="0" borderId="0" xfId="0" applyFont="1"/>
    <xf numFmtId="0" fontId="9" fillId="0" borderId="0" xfId="0" applyFont="1"/>
    <xf numFmtId="0" fontId="8" fillId="0" borderId="2" xfId="0" applyFont="1" applyBorder="1" applyAlignment="1">
      <alignment horizontal="right"/>
    </xf>
    <xf numFmtId="0" fontId="6" fillId="0" borderId="0" xfId="1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166" fontId="6" fillId="0" borderId="2" xfId="0" applyNumberFormat="1" applyFont="1" applyBorder="1" applyAlignment="1">
      <alignment horizontal="center" vertical="center" wrapText="1" shrinkToFit="1"/>
    </xf>
    <xf numFmtId="3" fontId="6" fillId="0" borderId="2" xfId="0" applyNumberFormat="1" applyFont="1" applyBorder="1" applyAlignment="1">
      <alignment horizontal="center" vertical="center" wrapText="1" shrinkToFit="1"/>
    </xf>
    <xf numFmtId="167" fontId="6" fillId="0" borderId="2" xfId="0" applyNumberFormat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16" fillId="24" borderId="2" xfId="1" applyFont="1" applyFill="1" applyBorder="1" applyAlignment="1">
      <alignment horizontal="center" vertical="center" wrapText="1"/>
    </xf>
    <xf numFmtId="0" fontId="16" fillId="24" borderId="0" xfId="1" applyFont="1" applyFill="1" applyAlignment="1">
      <alignment horizontal="center" vertical="center"/>
    </xf>
    <xf numFmtId="0" fontId="17" fillId="24" borderId="2" xfId="1" applyFont="1" applyFill="1" applyBorder="1" applyAlignment="1">
      <alignment horizontal="center" vertical="center"/>
    </xf>
    <xf numFmtId="0" fontId="17" fillId="24" borderId="2" xfId="1" applyFont="1" applyFill="1" applyBorder="1" applyAlignment="1">
      <alignment horizontal="center" vertical="center" wrapText="1"/>
    </xf>
    <xf numFmtId="0" fontId="17" fillId="24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3" fillId="0" borderId="2" xfId="67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wrapText="1"/>
    </xf>
    <xf numFmtId="0" fontId="13" fillId="24" borderId="2" xfId="67" applyFont="1" applyFill="1" applyBorder="1" applyAlignment="1">
      <alignment horizontal="center" vertical="center" wrapText="1"/>
    </xf>
    <xf numFmtId="0" fontId="13" fillId="0" borderId="21" xfId="67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" fontId="16" fillId="0" borderId="2" xfId="1" applyNumberFormat="1" applyFont="1" applyFill="1" applyBorder="1" applyAlignment="1">
      <alignment horizontal="center" vertical="center" wrapText="1"/>
    </xf>
    <xf numFmtId="0" fontId="7" fillId="24" borderId="0" xfId="12" applyFont="1" applyFill="1"/>
    <xf numFmtId="0" fontId="6" fillId="24" borderId="0" xfId="12" applyFont="1" applyFill="1"/>
    <xf numFmtId="0" fontId="44" fillId="24" borderId="2" xfId="23" applyFont="1" applyFill="1" applyBorder="1" applyAlignment="1">
      <alignment horizontal="center" vertical="center" textRotation="90" wrapText="1"/>
    </xf>
    <xf numFmtId="14" fontId="48" fillId="24" borderId="2" xfId="12" applyNumberFormat="1" applyFont="1" applyFill="1" applyBorder="1" applyAlignment="1">
      <alignment horizontal="center" vertical="center" wrapText="1"/>
    </xf>
    <xf numFmtId="0" fontId="48" fillId="24" borderId="2" xfId="23" applyFont="1" applyFill="1" applyBorder="1" applyAlignment="1">
      <alignment horizontal="center" vertical="center" wrapText="1"/>
    </xf>
    <xf numFmtId="0" fontId="48" fillId="24" borderId="0" xfId="12" applyFont="1" applyFill="1" applyAlignment="1">
      <alignment horizontal="center" vertical="center" wrapText="1"/>
    </xf>
    <xf numFmtId="0" fontId="48" fillId="24" borderId="2" xfId="12" applyFont="1" applyFill="1" applyBorder="1" applyAlignment="1">
      <alignment horizontal="center" vertical="center"/>
    </xf>
    <xf numFmtId="0" fontId="47" fillId="24" borderId="2" xfId="12" applyFont="1" applyFill="1" applyBorder="1" applyAlignment="1">
      <alignment horizontal="left" vertical="center" wrapText="1"/>
    </xf>
    <xf numFmtId="0" fontId="47" fillId="24" borderId="2" xfId="73" applyFont="1" applyFill="1" applyBorder="1" applyAlignment="1">
      <alignment horizontal="center" vertical="center" wrapText="1"/>
    </xf>
    <xf numFmtId="0" fontId="48" fillId="24" borderId="0" xfId="12" applyFont="1" applyFill="1" applyAlignment="1">
      <alignment horizontal="center" vertical="center"/>
    </xf>
    <xf numFmtId="0" fontId="47" fillId="24" borderId="2" xfId="73" applyFont="1" applyFill="1" applyBorder="1" applyAlignment="1">
      <alignment horizontal="left" vertical="center" wrapText="1"/>
    </xf>
    <xf numFmtId="3" fontId="6" fillId="0" borderId="2" xfId="0" applyNumberFormat="1" applyFont="1" applyBorder="1" applyAlignment="1"/>
    <xf numFmtId="4" fontId="6" fillId="0" borderId="2" xfId="0" applyNumberFormat="1" applyFont="1" applyBorder="1" applyAlignment="1">
      <alignment horizontal="center" vertical="center" wrapText="1" shrinkToFit="1"/>
    </xf>
    <xf numFmtId="168" fontId="6" fillId="0" borderId="2" xfId="0" applyNumberFormat="1" applyFont="1" applyBorder="1" applyAlignment="1">
      <alignment horizontal="center" vertical="center" wrapText="1" shrinkToFit="1"/>
    </xf>
    <xf numFmtId="0" fontId="13" fillId="0" borderId="3" xfId="67" applyFont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168" fontId="6" fillId="0" borderId="2" xfId="0" applyNumberFormat="1" applyFont="1" applyBorder="1" applyAlignment="1">
      <alignment horizontal="center" vertical="center"/>
    </xf>
    <xf numFmtId="169" fontId="6" fillId="0" borderId="2" xfId="69" applyNumberFormat="1" applyFont="1" applyBorder="1" applyAlignment="1">
      <alignment horizontal="center" vertical="center"/>
    </xf>
    <xf numFmtId="169" fontId="6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47" fillId="24" borderId="2" xfId="12" applyFont="1" applyFill="1" applyBorder="1" applyAlignment="1">
      <alignment horizontal="center" vertical="center" wrapText="1"/>
    </xf>
    <xf numFmtId="0" fontId="47" fillId="24" borderId="3" xfId="12" applyFont="1" applyFill="1" applyBorder="1" applyAlignment="1">
      <alignment horizontal="center" vertical="center" wrapText="1"/>
    </xf>
    <xf numFmtId="0" fontId="48" fillId="24" borderId="2" xfId="12" applyFont="1" applyFill="1" applyBorder="1" applyAlignment="1">
      <alignment horizontal="center" vertical="center" wrapText="1"/>
    </xf>
    <xf numFmtId="14" fontId="47" fillId="24" borderId="2" xfId="12" applyNumberFormat="1" applyFont="1" applyFill="1" applyBorder="1" applyAlignment="1">
      <alignment horizontal="center" vertical="center" wrapText="1"/>
    </xf>
    <xf numFmtId="0" fontId="44" fillId="24" borderId="2" xfId="23" applyFont="1" applyFill="1" applyBorder="1" applyAlignment="1">
      <alignment horizontal="center" vertical="center" wrapText="1"/>
    </xf>
    <xf numFmtId="0" fontId="50" fillId="24" borderId="3" xfId="12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40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1" applyFont="1" applyAlignment="1">
      <alignment horizontal="left"/>
    </xf>
    <xf numFmtId="0" fontId="15" fillId="0" borderId="3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39" fillId="0" borderId="2" xfId="1" applyFont="1" applyFill="1" applyBorder="1" applyAlignment="1">
      <alignment horizontal="center" vertical="center" textRotation="90" wrapText="1"/>
    </xf>
    <xf numFmtId="0" fontId="39" fillId="0" borderId="10" xfId="1" applyFont="1" applyFill="1" applyBorder="1" applyAlignment="1">
      <alignment horizontal="center" vertical="center" textRotation="90" wrapText="1"/>
    </xf>
    <xf numFmtId="0" fontId="39" fillId="0" borderId="1" xfId="1" applyFont="1" applyFill="1" applyBorder="1" applyAlignment="1">
      <alignment horizontal="center" vertical="center" textRotation="90" wrapText="1"/>
    </xf>
    <xf numFmtId="0" fontId="39" fillId="0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41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top" wrapText="1"/>
    </xf>
    <xf numFmtId="0" fontId="39" fillId="0" borderId="3" xfId="1" applyFont="1" applyFill="1" applyBorder="1" applyAlignment="1">
      <alignment horizontal="center" vertical="center" wrapText="1"/>
    </xf>
    <xf numFmtId="0" fontId="39" fillId="0" borderId="5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top" wrapText="1"/>
    </xf>
    <xf numFmtId="0" fontId="39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/>
    </xf>
    <xf numFmtId="0" fontId="6" fillId="0" borderId="0" xfId="1" applyFont="1" applyAlignment="1">
      <alignment horizontal="left" wrapText="1"/>
    </xf>
    <xf numFmtId="0" fontId="9" fillId="0" borderId="0" xfId="1" applyFont="1" applyAlignment="1">
      <alignment horizontal="center"/>
    </xf>
    <xf numFmtId="0" fontId="40" fillId="0" borderId="0" xfId="1" applyFont="1" applyFill="1" applyBorder="1" applyAlignment="1">
      <alignment horizontal="center" vertical="center" wrapText="1"/>
    </xf>
    <xf numFmtId="0" fontId="40" fillId="0" borderId="0" xfId="1" applyFont="1" applyBorder="1" applyAlignment="1">
      <alignment horizontal="center" vertical="top" wrapText="1"/>
    </xf>
    <xf numFmtId="0" fontId="9" fillId="0" borderId="11" xfId="1" applyFont="1" applyBorder="1" applyAlignment="1">
      <alignment horizontal="left" wrapText="1"/>
    </xf>
    <xf numFmtId="0" fontId="13" fillId="0" borderId="10" xfId="1" applyFont="1" applyBorder="1" applyAlignment="1">
      <alignment horizontal="center"/>
    </xf>
    <xf numFmtId="0" fontId="13" fillId="0" borderId="10" xfId="1" applyFont="1" applyBorder="1" applyAlignment="1">
      <alignment horizontal="center" wrapText="1"/>
    </xf>
    <xf numFmtId="0" fontId="6" fillId="0" borderId="7" xfId="1" applyFont="1" applyBorder="1" applyAlignment="1">
      <alignment horizontal="left" wrapText="1"/>
    </xf>
    <xf numFmtId="0" fontId="6" fillId="0" borderId="0" xfId="1" applyFont="1" applyBorder="1" applyAlignment="1">
      <alignment horizontal="left" wrapText="1"/>
    </xf>
    <xf numFmtId="0" fontId="9" fillId="0" borderId="11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8" fillId="0" borderId="10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47" fillId="24" borderId="10" xfId="12" applyFont="1" applyFill="1" applyBorder="1" applyAlignment="1">
      <alignment horizontal="center" vertical="center" wrapText="1"/>
    </xf>
    <xf numFmtId="0" fontId="47" fillId="24" borderId="9" xfId="12" applyFont="1" applyFill="1" applyBorder="1" applyAlignment="1">
      <alignment horizontal="center" vertical="center" wrapText="1"/>
    </xf>
    <xf numFmtId="0" fontId="47" fillId="24" borderId="1" xfId="12" applyFont="1" applyFill="1" applyBorder="1" applyAlignment="1">
      <alignment horizontal="center" vertical="center" wrapText="1"/>
    </xf>
    <xf numFmtId="0" fontId="47" fillId="24" borderId="2" xfId="23" applyFont="1" applyFill="1" applyBorder="1" applyAlignment="1">
      <alignment horizontal="center" vertical="top" wrapText="1"/>
    </xf>
    <xf numFmtId="0" fontId="46" fillId="24" borderId="2" xfId="12" applyFont="1" applyFill="1" applyBorder="1" applyAlignment="1">
      <alignment horizontal="center" vertical="center" wrapText="1"/>
    </xf>
    <xf numFmtId="0" fontId="46" fillId="24" borderId="3" xfId="12" applyFont="1" applyFill="1" applyBorder="1" applyAlignment="1">
      <alignment horizontal="center" vertical="center" wrapText="1"/>
    </xf>
    <xf numFmtId="0" fontId="47" fillId="24" borderId="2" xfId="12" applyFont="1" applyFill="1" applyBorder="1" applyAlignment="1">
      <alignment horizontal="center" vertical="center" wrapText="1"/>
    </xf>
    <xf numFmtId="0" fontId="47" fillId="24" borderId="3" xfId="12" applyFont="1" applyFill="1" applyBorder="1" applyAlignment="1">
      <alignment horizontal="center" vertical="center" wrapText="1"/>
    </xf>
    <xf numFmtId="0" fontId="46" fillId="24" borderId="4" xfId="12" applyFont="1" applyFill="1" applyBorder="1" applyAlignment="1">
      <alignment horizontal="center" vertical="center" wrapText="1"/>
    </xf>
    <xf numFmtId="0" fontId="46" fillId="24" borderId="5" xfId="12" applyFont="1" applyFill="1" applyBorder="1" applyAlignment="1">
      <alignment horizontal="center" vertical="center" wrapText="1"/>
    </xf>
    <xf numFmtId="0" fontId="47" fillId="24" borderId="10" xfId="12" applyFont="1" applyFill="1" applyBorder="1" applyAlignment="1">
      <alignment horizontal="left" vertical="center" wrapText="1"/>
    </xf>
    <xf numFmtId="0" fontId="47" fillId="24" borderId="1" xfId="12" applyFont="1" applyFill="1" applyBorder="1" applyAlignment="1">
      <alignment horizontal="left" vertical="center" wrapText="1"/>
    </xf>
    <xf numFmtId="0" fontId="48" fillId="24" borderId="10" xfId="23" applyFont="1" applyFill="1" applyBorder="1" applyAlignment="1">
      <alignment horizontal="center" vertical="center" wrapText="1"/>
    </xf>
    <xf numFmtId="0" fontId="48" fillId="24" borderId="1" xfId="23" applyFont="1" applyFill="1" applyBorder="1" applyAlignment="1">
      <alignment horizontal="center" vertical="center" wrapText="1"/>
    </xf>
    <xf numFmtId="0" fontId="9" fillId="24" borderId="0" xfId="12" applyFont="1" applyFill="1" applyAlignment="1">
      <alignment horizontal="center"/>
    </xf>
    <xf numFmtId="0" fontId="40" fillId="24" borderId="0" xfId="12" applyFont="1" applyFill="1" applyAlignment="1">
      <alignment horizontal="center"/>
    </xf>
    <xf numFmtId="0" fontId="6" fillId="24" borderId="2" xfId="12" applyFont="1" applyFill="1" applyBorder="1" applyAlignment="1">
      <alignment horizontal="center" vertical="center" wrapText="1"/>
    </xf>
    <xf numFmtId="0" fontId="44" fillId="24" borderId="2" xfId="23" applyFont="1" applyFill="1" applyBorder="1" applyAlignment="1">
      <alignment horizontal="center" vertical="center" wrapText="1"/>
    </xf>
    <xf numFmtId="0" fontId="45" fillId="24" borderId="2" xfId="23" applyFont="1" applyFill="1" applyBorder="1" applyAlignment="1">
      <alignment horizontal="center" vertical="center" wrapText="1"/>
    </xf>
    <xf numFmtId="14" fontId="47" fillId="24" borderId="2" xfId="12" applyNumberFormat="1" applyFont="1" applyFill="1" applyBorder="1" applyAlignment="1">
      <alignment horizontal="center" vertical="center" wrapText="1"/>
    </xf>
    <xf numFmtId="0" fontId="48" fillId="24" borderId="2" xfId="12" applyFont="1" applyFill="1" applyBorder="1" applyAlignment="1">
      <alignment horizontal="center" vertical="center" wrapText="1"/>
    </xf>
    <xf numFmtId="0" fontId="49" fillId="24" borderId="2" xfId="12" applyFont="1" applyFill="1" applyBorder="1" applyAlignment="1">
      <alignment horizontal="center" vertical="center" wrapText="1"/>
    </xf>
    <xf numFmtId="0" fontId="47" fillId="24" borderId="4" xfId="1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16" fillId="0" borderId="2" xfId="2" applyNumberFormat="1" applyFont="1" applyBorder="1" applyAlignment="1">
      <alignment horizontal="center" vertical="center" wrapText="1"/>
    </xf>
    <xf numFmtId="4" fontId="6" fillId="0" borderId="2" xfId="2" applyNumberFormat="1" applyFont="1" applyBorder="1" applyAlignment="1">
      <alignment horizontal="center" vertical="center"/>
    </xf>
  </cellXfs>
  <cellStyles count="74"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Акцент1 2" xfId="42"/>
    <cellStyle name="Акцент2 2" xfId="43"/>
    <cellStyle name="Акцент3 2" xfId="44"/>
    <cellStyle name="Акцент4 2" xfId="45"/>
    <cellStyle name="Акцент5 2" xfId="46"/>
    <cellStyle name="Акцент6 2" xfId="47"/>
    <cellStyle name="Ввод  2" xfId="48"/>
    <cellStyle name="Вывод 2" xfId="49"/>
    <cellStyle name="Вычисление 2" xfId="50"/>
    <cellStyle name="Заголовок 1 2" xfId="51"/>
    <cellStyle name="Заголовок 2 2" xfId="52"/>
    <cellStyle name="Заголовок 3 2" xfId="53"/>
    <cellStyle name="Заголовок 4 2" xfId="54"/>
    <cellStyle name="Итог 2" xfId="55"/>
    <cellStyle name="Контрольная ячейка 2" xfId="56"/>
    <cellStyle name="Название 2" xfId="57"/>
    <cellStyle name="Нейтральный 2" xfId="58"/>
    <cellStyle name="Обычный" xfId="0" builtinId="0"/>
    <cellStyle name="Обычный 10" xfId="3"/>
    <cellStyle name="Обычный 11" xfId="1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2"/>
    <cellStyle name="Обычный 2 2" xfId="12"/>
    <cellStyle name="Обычный 2 3" xfId="71"/>
    <cellStyle name="Обычный 2 4" xfId="72"/>
    <cellStyle name="Обычный 20" xfId="13"/>
    <cellStyle name="Обычный 21" xfId="14"/>
    <cellStyle name="Обычный 22" xfId="15"/>
    <cellStyle name="Обычный 23" xfId="23"/>
    <cellStyle name="Обычный 24" xfId="65"/>
    <cellStyle name="Обычный 24 2" xfId="66"/>
    <cellStyle name="Обычный 25" xfId="70"/>
    <cellStyle name="Обычный 3" xfId="16"/>
    <cellStyle name="Обычный 3 2" xfId="68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  <cellStyle name="Обычный_1" xfId="67"/>
    <cellStyle name="Обычный_отчет 2" xfId="73"/>
    <cellStyle name="Плохой 2" xfId="59"/>
    <cellStyle name="Пояснение 2" xfId="60"/>
    <cellStyle name="Примечание 2" xfId="61"/>
    <cellStyle name="Связанная ячейка 2" xfId="62"/>
    <cellStyle name="Текст предупреждения 2" xfId="63"/>
    <cellStyle name="Финансовый" xfId="69" builtinId="3"/>
    <cellStyle name="Хороший 2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zoomScaleSheetLayoutView="100" workbookViewId="0">
      <selection activeCell="C15" sqref="C15"/>
    </sheetView>
  </sheetViews>
  <sheetFormatPr defaultColWidth="9.140625" defaultRowHeight="15.75" x14ac:dyDescent="0.25"/>
  <cols>
    <col min="1" max="1" width="25.7109375" style="1" customWidth="1"/>
    <col min="2" max="2" width="10.28515625" style="1" customWidth="1"/>
    <col min="3" max="6" width="17.7109375" style="1" customWidth="1"/>
    <col min="7" max="7" width="11" style="1" customWidth="1"/>
    <col min="8" max="8" width="10.7109375" style="1" customWidth="1"/>
    <col min="9" max="9" width="11.28515625" style="1" customWidth="1"/>
    <col min="10" max="10" width="11.5703125" style="1" customWidth="1"/>
    <col min="11" max="16384" width="9.140625" style="1"/>
  </cols>
  <sheetData>
    <row r="1" spans="1:10" ht="42.6" customHeight="1" x14ac:dyDescent="0.25">
      <c r="I1" s="139" t="s">
        <v>102</v>
      </c>
      <c r="J1" s="140"/>
    </row>
    <row r="2" spans="1:10" ht="23.25" customHeight="1" x14ac:dyDescent="0.25">
      <c r="A2" s="142" t="s">
        <v>99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54" customHeight="1" x14ac:dyDescent="0.25">
      <c r="A3" s="142" t="s">
        <v>100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26.25" customHeight="1" x14ac:dyDescent="0.25">
      <c r="A4" s="142" t="s">
        <v>473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9.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30" customHeight="1" x14ac:dyDescent="0.25">
      <c r="A6" s="145" t="s">
        <v>0</v>
      </c>
      <c r="B6" s="145" t="s">
        <v>83</v>
      </c>
      <c r="C6" s="144" t="s">
        <v>97</v>
      </c>
      <c r="D6" s="144"/>
      <c r="E6" s="144"/>
      <c r="F6" s="144"/>
      <c r="G6" s="144" t="s">
        <v>1</v>
      </c>
      <c r="H6" s="144"/>
      <c r="I6" s="144"/>
      <c r="J6" s="144"/>
    </row>
    <row r="7" spans="1:10" ht="31.5" x14ac:dyDescent="0.25">
      <c r="A7" s="145"/>
      <c r="B7" s="145"/>
      <c r="C7" s="52" t="s">
        <v>80</v>
      </c>
      <c r="D7" s="47" t="s">
        <v>98</v>
      </c>
      <c r="E7" s="52" t="s">
        <v>79</v>
      </c>
      <c r="F7" s="52" t="s">
        <v>46</v>
      </c>
      <c r="G7" s="52" t="s">
        <v>45</v>
      </c>
      <c r="H7" s="52" t="s">
        <v>81</v>
      </c>
      <c r="I7" s="52" t="s">
        <v>82</v>
      </c>
      <c r="J7" s="52" t="s">
        <v>46</v>
      </c>
    </row>
    <row r="8" spans="1:10" ht="13.5" customHeight="1" x14ac:dyDescent="0.25">
      <c r="A8" s="43">
        <v>1</v>
      </c>
      <c r="B8" s="43">
        <v>2</v>
      </c>
      <c r="C8" s="85">
        <v>3</v>
      </c>
      <c r="D8" s="85">
        <v>4</v>
      </c>
      <c r="E8" s="85">
        <v>5</v>
      </c>
      <c r="F8" s="85">
        <v>6</v>
      </c>
      <c r="G8" s="85">
        <v>7</v>
      </c>
      <c r="H8" s="85">
        <v>8</v>
      </c>
      <c r="I8" s="85">
        <v>9</v>
      </c>
      <c r="J8" s="85">
        <v>10</v>
      </c>
    </row>
    <row r="9" spans="1:10" ht="13.5" customHeight="1" x14ac:dyDescent="0.25">
      <c r="A9" s="141" t="s">
        <v>3</v>
      </c>
      <c r="B9" s="3" t="s">
        <v>4</v>
      </c>
      <c r="C9" s="82">
        <v>13720.895881334001</v>
      </c>
      <c r="D9" s="82">
        <v>32468.144189999999</v>
      </c>
      <c r="E9" s="82">
        <v>691.54348900000002</v>
      </c>
      <c r="F9" s="82">
        <f>C9+D9+E9</f>
        <v>46880.583560334002</v>
      </c>
      <c r="G9" s="83">
        <v>648</v>
      </c>
      <c r="H9" s="83">
        <v>1098</v>
      </c>
      <c r="I9" s="83">
        <v>138</v>
      </c>
      <c r="J9" s="83">
        <f>G9+H9+I9</f>
        <v>1884</v>
      </c>
    </row>
    <row r="10" spans="1:10" ht="15.75" customHeight="1" x14ac:dyDescent="0.25">
      <c r="A10" s="141"/>
      <c r="B10" s="3" t="s">
        <v>5</v>
      </c>
      <c r="C10" s="115">
        <v>0</v>
      </c>
      <c r="D10" s="115">
        <v>0</v>
      </c>
      <c r="E10" s="115">
        <v>0</v>
      </c>
      <c r="F10" s="83">
        <f>C10+D10+E10</f>
        <v>0</v>
      </c>
      <c r="G10" s="115">
        <v>0</v>
      </c>
      <c r="H10" s="115">
        <v>0</v>
      </c>
      <c r="I10" s="115">
        <v>0</v>
      </c>
      <c r="J10" s="83">
        <f>G10+H10+I10</f>
        <v>0</v>
      </c>
    </row>
    <row r="11" spans="1:10" x14ac:dyDescent="0.25">
      <c r="A11" s="141"/>
      <c r="B11" s="4"/>
      <c r="C11" s="3"/>
      <c r="D11" s="3"/>
      <c r="E11" s="3"/>
      <c r="F11" s="82"/>
      <c r="G11" s="3"/>
      <c r="H11" s="3"/>
      <c r="I11" s="3"/>
      <c r="J11" s="110"/>
    </row>
    <row r="12" spans="1:10" ht="15.75" customHeight="1" x14ac:dyDescent="0.25">
      <c r="A12" s="146" t="s">
        <v>6</v>
      </c>
      <c r="B12" s="3" t="s">
        <v>4</v>
      </c>
      <c r="C12" s="115">
        <v>0</v>
      </c>
      <c r="D12" s="115">
        <v>0</v>
      </c>
      <c r="E12" s="115">
        <v>0</v>
      </c>
      <c r="F12" s="83">
        <f>C12+D12+E12</f>
        <v>0</v>
      </c>
      <c r="G12" s="115">
        <v>0</v>
      </c>
      <c r="H12" s="115">
        <v>0</v>
      </c>
      <c r="I12" s="115">
        <v>0</v>
      </c>
      <c r="J12" s="83">
        <f>G12+H12+I12</f>
        <v>0</v>
      </c>
    </row>
    <row r="13" spans="1:10" x14ac:dyDescent="0.25">
      <c r="A13" s="147"/>
      <c r="B13" s="3" t="s">
        <v>7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</row>
    <row r="14" spans="1:10" x14ac:dyDescent="0.25">
      <c r="A14" s="148"/>
      <c r="B14" s="4"/>
      <c r="C14" s="52"/>
      <c r="D14" s="52"/>
      <c r="E14" s="52"/>
      <c r="F14" s="52"/>
      <c r="G14" s="52"/>
      <c r="H14" s="52"/>
      <c r="I14" s="52"/>
      <c r="J14" s="115"/>
    </row>
    <row r="15" spans="1:10" ht="15.75" customHeight="1" x14ac:dyDescent="0.25">
      <c r="A15" s="146" t="s">
        <v>8</v>
      </c>
      <c r="B15" s="3" t="s">
        <v>4</v>
      </c>
      <c r="C15" s="115"/>
      <c r="D15" s="115"/>
      <c r="E15" s="115"/>
      <c r="F15" s="115"/>
      <c r="G15" s="115"/>
      <c r="H15" s="115"/>
      <c r="I15" s="115"/>
      <c r="J15" s="115"/>
    </row>
    <row r="16" spans="1:10" x14ac:dyDescent="0.25">
      <c r="A16" s="147"/>
      <c r="B16" s="3" t="s">
        <v>7</v>
      </c>
      <c r="C16" s="115">
        <v>15190084</v>
      </c>
      <c r="D16" s="115">
        <v>1447596</v>
      </c>
      <c r="E16" s="115">
        <v>84455</v>
      </c>
      <c r="F16" s="83">
        <f>C16+D16+E16</f>
        <v>16722135</v>
      </c>
      <c r="G16" s="115">
        <v>134</v>
      </c>
      <c r="H16" s="115">
        <v>252</v>
      </c>
      <c r="I16" s="115">
        <v>8</v>
      </c>
      <c r="J16" s="83">
        <f>G16+H16+I16</f>
        <v>394</v>
      </c>
    </row>
    <row r="17" spans="1:10" x14ac:dyDescent="0.25">
      <c r="A17" s="148"/>
      <c r="B17" s="4"/>
      <c r="C17" s="52"/>
      <c r="D17" s="52"/>
      <c r="E17" s="52"/>
      <c r="F17" s="52"/>
      <c r="G17" s="52"/>
      <c r="H17" s="52"/>
      <c r="I17" s="52"/>
      <c r="J17" s="115"/>
    </row>
    <row r="18" spans="1:10" ht="15.75" customHeight="1" x14ac:dyDescent="0.25">
      <c r="A18" s="146" t="s">
        <v>9</v>
      </c>
      <c r="B18" s="3" t="s">
        <v>7</v>
      </c>
      <c r="C18" s="115">
        <v>764</v>
      </c>
      <c r="D18" s="115">
        <v>374</v>
      </c>
      <c r="E18" s="115">
        <v>0</v>
      </c>
      <c r="F18" s="83">
        <f>C18+D18+E18</f>
        <v>1138</v>
      </c>
      <c r="G18" s="115">
        <v>4</v>
      </c>
      <c r="H18" s="115">
        <v>2</v>
      </c>
      <c r="I18" s="115">
        <v>0</v>
      </c>
      <c r="J18" s="83">
        <f>G18+H18+I18</f>
        <v>6</v>
      </c>
    </row>
    <row r="19" spans="1:10" x14ac:dyDescent="0.25">
      <c r="A19" s="148"/>
      <c r="B19" s="3"/>
      <c r="C19" s="52"/>
      <c r="D19" s="52"/>
      <c r="E19" s="52"/>
      <c r="F19" s="52"/>
      <c r="G19" s="52"/>
      <c r="H19" s="52"/>
      <c r="I19" s="52"/>
      <c r="J19" s="115"/>
    </row>
    <row r="20" spans="1:10" x14ac:dyDescent="0.25">
      <c r="A20" s="146" t="s">
        <v>10</v>
      </c>
      <c r="B20" s="3" t="s">
        <v>7</v>
      </c>
      <c r="C20" s="115">
        <v>1661010</v>
      </c>
      <c r="D20" s="115">
        <v>2200932</v>
      </c>
      <c r="E20" s="115">
        <v>204245.1</v>
      </c>
      <c r="F20" s="83">
        <f>C20+D20+E20</f>
        <v>4066187.1</v>
      </c>
      <c r="G20" s="115">
        <v>136</v>
      </c>
      <c r="H20" s="115">
        <v>416</v>
      </c>
      <c r="I20" s="115">
        <v>25</v>
      </c>
      <c r="J20" s="83">
        <f>G20+H20+I20</f>
        <v>577</v>
      </c>
    </row>
    <row r="21" spans="1:10" x14ac:dyDescent="0.25">
      <c r="A21" s="148"/>
      <c r="B21" s="3"/>
      <c r="C21" s="52"/>
      <c r="D21" s="52"/>
      <c r="E21" s="52"/>
      <c r="F21" s="52"/>
      <c r="G21" s="52"/>
      <c r="H21" s="52"/>
      <c r="I21" s="52"/>
      <c r="J21" s="115"/>
    </row>
    <row r="22" spans="1:10" ht="15" customHeight="1" x14ac:dyDescent="0.25">
      <c r="A22" s="131" t="s">
        <v>11</v>
      </c>
      <c r="B22" s="3" t="s">
        <v>4</v>
      </c>
      <c r="C22" s="116">
        <v>39851.674780000001</v>
      </c>
      <c r="D22" s="116">
        <v>2070686.3044400001</v>
      </c>
      <c r="E22" s="116">
        <v>109069.84461</v>
      </c>
      <c r="F22" s="112">
        <f>C22+D22+E22</f>
        <v>2219607.8238300001</v>
      </c>
      <c r="G22" s="115">
        <v>1288</v>
      </c>
      <c r="H22" s="115">
        <v>6197</v>
      </c>
      <c r="I22" s="115">
        <v>713</v>
      </c>
      <c r="J22" s="83">
        <f>G22+H22+I22</f>
        <v>8198</v>
      </c>
    </row>
    <row r="23" spans="1:10" ht="15" customHeight="1" x14ac:dyDescent="0.25">
      <c r="A23" s="132"/>
      <c r="B23" s="3" t="s">
        <v>7</v>
      </c>
      <c r="C23" s="52"/>
      <c r="D23" s="52"/>
      <c r="E23" s="52"/>
      <c r="F23" s="52"/>
      <c r="G23" s="52"/>
      <c r="H23" s="52"/>
      <c r="I23" s="52"/>
      <c r="J23" s="115"/>
    </row>
    <row r="24" spans="1:10" x14ac:dyDescent="0.25">
      <c r="A24" s="133"/>
      <c r="B24" s="3"/>
      <c r="C24" s="52"/>
      <c r="D24" s="52"/>
      <c r="E24" s="52"/>
      <c r="F24" s="52"/>
      <c r="G24" s="52"/>
      <c r="H24" s="52"/>
      <c r="I24" s="52"/>
      <c r="J24" s="115"/>
    </row>
    <row r="25" spans="1:10" ht="15.75" customHeight="1" x14ac:dyDescent="0.25">
      <c r="A25" s="131" t="s">
        <v>12</v>
      </c>
      <c r="B25" s="3" t="s">
        <v>4</v>
      </c>
      <c r="C25" s="117">
        <v>19762.087999999996</v>
      </c>
      <c r="D25" s="118">
        <v>117415.30119999999</v>
      </c>
      <c r="E25" s="118">
        <v>155305.40959999998</v>
      </c>
      <c r="F25" s="112">
        <f>C25+D25+E25</f>
        <v>292482.79879999999</v>
      </c>
      <c r="G25" s="115">
        <v>314</v>
      </c>
      <c r="H25" s="115">
        <v>1338</v>
      </c>
      <c r="I25" s="115">
        <v>272</v>
      </c>
      <c r="J25" s="83">
        <f>G25+H25+I25</f>
        <v>1924</v>
      </c>
    </row>
    <row r="26" spans="1:10" ht="15.75" customHeight="1" x14ac:dyDescent="0.25">
      <c r="A26" s="133"/>
      <c r="B26" s="3"/>
      <c r="C26" s="52"/>
      <c r="D26" s="52"/>
      <c r="E26" s="52"/>
      <c r="F26" s="52"/>
      <c r="G26" s="52"/>
      <c r="H26" s="52"/>
      <c r="I26" s="52"/>
      <c r="J26" s="115"/>
    </row>
    <row r="27" spans="1:10" ht="15.75" customHeight="1" x14ac:dyDescent="0.25">
      <c r="A27" s="128" t="s">
        <v>13</v>
      </c>
      <c r="B27" s="3" t="s">
        <v>4</v>
      </c>
      <c r="C27" s="119">
        <v>4214.5529999999999</v>
      </c>
      <c r="D27" s="119">
        <v>4.0000000000000001E-3</v>
      </c>
      <c r="E27" s="115">
        <v>0</v>
      </c>
      <c r="F27" s="84">
        <f>C27+D27+E27</f>
        <v>4214.5569999999998</v>
      </c>
      <c r="G27" s="115">
        <v>236</v>
      </c>
      <c r="H27" s="115">
        <v>1</v>
      </c>
      <c r="I27" s="115">
        <v>0</v>
      </c>
      <c r="J27" s="83">
        <f>G27+H27+I27</f>
        <v>237</v>
      </c>
    </row>
    <row r="28" spans="1:10" ht="15.75" customHeight="1" x14ac:dyDescent="0.25">
      <c r="A28" s="129"/>
      <c r="B28" s="3" t="s">
        <v>7</v>
      </c>
      <c r="C28" s="52"/>
      <c r="D28" s="52"/>
      <c r="E28" s="52"/>
      <c r="F28" s="52"/>
      <c r="G28" s="52"/>
      <c r="H28" s="52"/>
      <c r="I28" s="52"/>
      <c r="J28" s="115"/>
    </row>
    <row r="29" spans="1:10" ht="15" customHeight="1" x14ac:dyDescent="0.25">
      <c r="A29" s="130"/>
      <c r="B29" s="3"/>
      <c r="C29" s="52"/>
      <c r="D29" s="52"/>
      <c r="E29" s="52"/>
      <c r="F29" s="52"/>
      <c r="G29" s="52"/>
      <c r="H29" s="52"/>
      <c r="I29" s="52"/>
      <c r="J29" s="115"/>
    </row>
    <row r="30" spans="1:10" ht="15" customHeight="1" x14ac:dyDescent="0.25">
      <c r="A30" s="131" t="s">
        <v>14</v>
      </c>
      <c r="B30" s="3" t="s">
        <v>4</v>
      </c>
      <c r="C30" s="115">
        <v>0</v>
      </c>
      <c r="D30" s="120">
        <v>2.0856000000000003</v>
      </c>
      <c r="E30" s="120">
        <v>237.86500000000001</v>
      </c>
      <c r="F30" s="111">
        <f>C30+D30+E30</f>
        <v>239.95060000000001</v>
      </c>
      <c r="G30" s="115">
        <v>0</v>
      </c>
      <c r="H30" s="115">
        <v>181</v>
      </c>
      <c r="I30" s="115">
        <v>28</v>
      </c>
      <c r="J30" s="83">
        <f>G30+H30+I30</f>
        <v>209</v>
      </c>
    </row>
    <row r="31" spans="1:10" ht="15" customHeight="1" x14ac:dyDescent="0.25">
      <c r="A31" s="132"/>
      <c r="B31" s="3" t="s">
        <v>7</v>
      </c>
      <c r="C31" s="115">
        <v>0</v>
      </c>
      <c r="D31" s="115">
        <v>30.0002</v>
      </c>
      <c r="E31" s="115">
        <v>0</v>
      </c>
      <c r="F31" s="83">
        <f>C31+D31+E31</f>
        <v>30.0002</v>
      </c>
      <c r="G31" s="115">
        <v>0</v>
      </c>
      <c r="H31" s="115">
        <v>2</v>
      </c>
      <c r="I31" s="115">
        <v>0</v>
      </c>
      <c r="J31" s="83">
        <f>G31+H31+I31</f>
        <v>2</v>
      </c>
    </row>
    <row r="32" spans="1:10" ht="14.25" customHeight="1" x14ac:dyDescent="0.25">
      <c r="A32" s="133"/>
      <c r="B32" s="4"/>
      <c r="C32" s="52"/>
      <c r="D32" s="52"/>
      <c r="E32" s="52"/>
      <c r="F32" s="52"/>
      <c r="G32" s="52"/>
      <c r="H32" s="52"/>
      <c r="I32" s="52"/>
      <c r="J32" s="115"/>
    </row>
    <row r="33" spans="1:10" ht="20.25" customHeight="1" x14ac:dyDescent="0.25">
      <c r="A33" s="143" t="s">
        <v>101</v>
      </c>
      <c r="B33" s="4" t="s">
        <v>16</v>
      </c>
      <c r="C33" s="121">
        <f>C36+C38+C40</f>
        <v>129</v>
      </c>
      <c r="D33" s="121">
        <f>D36+D38+D40</f>
        <v>1110</v>
      </c>
      <c r="E33" s="52">
        <f>E36+E38+E40</f>
        <v>9789.82</v>
      </c>
      <c r="F33" s="111">
        <f>C33+D33+E33</f>
        <v>11028.82</v>
      </c>
      <c r="G33" s="52">
        <f>G36+G38+G40</f>
        <v>4</v>
      </c>
      <c r="H33" s="52">
        <f>H36+H38+H40</f>
        <v>14</v>
      </c>
      <c r="I33" s="52">
        <f>I36+I38+I40</f>
        <v>90</v>
      </c>
      <c r="J33" s="83">
        <f t="shared" ref="J33:J39" si="0">G33+H33+I33</f>
        <v>108</v>
      </c>
    </row>
    <row r="34" spans="1:10" ht="20.25" customHeight="1" x14ac:dyDescent="0.25">
      <c r="A34" s="143"/>
      <c r="B34" s="4" t="s">
        <v>7</v>
      </c>
      <c r="C34" s="52">
        <f>C39+C43+C45</f>
        <v>1</v>
      </c>
      <c r="D34" s="52">
        <f>D39+D43+D45</f>
        <v>4200</v>
      </c>
      <c r="E34" s="52">
        <f>E39+E43+E45</f>
        <v>811</v>
      </c>
      <c r="F34" s="83">
        <f t="shared" ref="F34:F43" si="1">C34+D34+E34</f>
        <v>5012</v>
      </c>
      <c r="G34" s="52">
        <f>G39+G43+G45</f>
        <v>1</v>
      </c>
      <c r="H34" s="52">
        <f>H39+H43+H45</f>
        <v>6</v>
      </c>
      <c r="I34" s="52">
        <f>I39+I43+I45</f>
        <v>16</v>
      </c>
      <c r="J34" s="83">
        <f t="shared" si="0"/>
        <v>23</v>
      </c>
    </row>
    <row r="35" spans="1:10" ht="20.25" customHeight="1" x14ac:dyDescent="0.25">
      <c r="A35" s="143"/>
      <c r="B35" s="4" t="s">
        <v>4</v>
      </c>
      <c r="C35" s="52">
        <f>C37+C41+C42+C44</f>
        <v>0</v>
      </c>
      <c r="D35" s="52">
        <f>D37+D41+D42+D44</f>
        <v>0</v>
      </c>
      <c r="E35" s="52">
        <f>E37+E41+E42+E44</f>
        <v>42.08</v>
      </c>
      <c r="F35" s="111">
        <f t="shared" si="1"/>
        <v>42.08</v>
      </c>
      <c r="G35" s="52">
        <f>G37+G41+G42+G44</f>
        <v>0</v>
      </c>
      <c r="H35" s="52">
        <f>H37+H41+H42+H44</f>
        <v>0</v>
      </c>
      <c r="I35" s="52">
        <f>I37+I41+I42+I44</f>
        <v>2</v>
      </c>
      <c r="J35" s="83">
        <f t="shared" si="0"/>
        <v>2</v>
      </c>
    </row>
    <row r="36" spans="1:10" ht="18.75" customHeight="1" x14ac:dyDescent="0.25">
      <c r="A36" s="134" t="s">
        <v>15</v>
      </c>
      <c r="B36" s="4" t="s">
        <v>16</v>
      </c>
      <c r="C36" s="115">
        <v>0</v>
      </c>
      <c r="D36" s="115">
        <v>1010</v>
      </c>
      <c r="E36" s="115">
        <v>0</v>
      </c>
      <c r="F36" s="84">
        <f t="shared" si="1"/>
        <v>1010</v>
      </c>
      <c r="G36" s="115">
        <v>0</v>
      </c>
      <c r="H36" s="115">
        <v>13</v>
      </c>
      <c r="I36" s="115">
        <v>0</v>
      </c>
      <c r="J36" s="83">
        <f t="shared" si="0"/>
        <v>13</v>
      </c>
    </row>
    <row r="37" spans="1:10" ht="18.75" customHeight="1" x14ac:dyDescent="0.25">
      <c r="A37" s="135"/>
      <c r="B37" s="4" t="s">
        <v>4</v>
      </c>
      <c r="C37" s="115">
        <v>0</v>
      </c>
      <c r="D37" s="115">
        <v>0</v>
      </c>
      <c r="E37" s="115">
        <v>0</v>
      </c>
      <c r="F37" s="83">
        <f t="shared" si="1"/>
        <v>0</v>
      </c>
      <c r="G37" s="115">
        <v>0</v>
      </c>
      <c r="H37" s="115">
        <v>0</v>
      </c>
      <c r="I37" s="115">
        <v>0</v>
      </c>
      <c r="J37" s="83">
        <f t="shared" si="0"/>
        <v>0</v>
      </c>
    </row>
    <row r="38" spans="1:10" ht="15" customHeight="1" x14ac:dyDescent="0.25">
      <c r="A38" s="76" t="s">
        <v>17</v>
      </c>
      <c r="B38" s="4" t="s">
        <v>16</v>
      </c>
      <c r="C38" s="115">
        <v>129</v>
      </c>
      <c r="D38" s="115">
        <v>100</v>
      </c>
      <c r="E38" s="120">
        <v>9789.82</v>
      </c>
      <c r="F38" s="111">
        <f t="shared" si="1"/>
        <v>10018.82</v>
      </c>
      <c r="G38" s="115">
        <v>4</v>
      </c>
      <c r="H38" s="115">
        <v>1</v>
      </c>
      <c r="I38" s="115">
        <v>90</v>
      </c>
      <c r="J38" s="83">
        <f t="shared" si="0"/>
        <v>95</v>
      </c>
    </row>
    <row r="39" spans="1:10" ht="15" customHeight="1" x14ac:dyDescent="0.25">
      <c r="A39" s="76" t="s">
        <v>18</v>
      </c>
      <c r="B39" s="4" t="s">
        <v>7</v>
      </c>
      <c r="C39" s="115">
        <v>0</v>
      </c>
      <c r="D39" s="115">
        <v>2560</v>
      </c>
      <c r="E39" s="115">
        <v>645</v>
      </c>
      <c r="F39" s="83">
        <f t="shared" si="1"/>
        <v>3205</v>
      </c>
      <c r="G39" s="115">
        <v>0</v>
      </c>
      <c r="H39" s="115">
        <v>2</v>
      </c>
      <c r="I39" s="115">
        <v>12</v>
      </c>
      <c r="J39" s="83">
        <f t="shared" si="0"/>
        <v>14</v>
      </c>
    </row>
    <row r="40" spans="1:10" ht="15" customHeight="1" x14ac:dyDescent="0.25">
      <c r="A40" s="134" t="s">
        <v>19</v>
      </c>
      <c r="B40" s="4" t="s">
        <v>16</v>
      </c>
      <c r="C40" s="52"/>
      <c r="D40" s="52"/>
      <c r="E40" s="52"/>
      <c r="F40" s="52"/>
      <c r="G40" s="52"/>
      <c r="H40" s="52"/>
      <c r="I40" s="52"/>
      <c r="J40" s="115"/>
    </row>
    <row r="41" spans="1:10" ht="15" customHeight="1" x14ac:dyDescent="0.25">
      <c r="A41" s="135"/>
      <c r="B41" s="4" t="s">
        <v>4</v>
      </c>
      <c r="C41" s="115">
        <v>0</v>
      </c>
      <c r="D41" s="115">
        <v>0</v>
      </c>
      <c r="E41" s="120">
        <v>42.08</v>
      </c>
      <c r="F41" s="111">
        <f t="shared" si="1"/>
        <v>42.08</v>
      </c>
      <c r="G41" s="115">
        <v>0</v>
      </c>
      <c r="H41" s="115">
        <v>0</v>
      </c>
      <c r="I41" s="115">
        <v>2</v>
      </c>
      <c r="J41" s="83">
        <f>G41+H41+I41</f>
        <v>2</v>
      </c>
    </row>
    <row r="42" spans="1:10" ht="15" customHeight="1" x14ac:dyDescent="0.25">
      <c r="A42" s="134" t="s">
        <v>20</v>
      </c>
      <c r="B42" s="4" t="s">
        <v>4</v>
      </c>
      <c r="C42" s="115">
        <v>0</v>
      </c>
      <c r="D42" s="115">
        <v>0</v>
      </c>
      <c r="E42" s="115">
        <v>0</v>
      </c>
      <c r="F42" s="83">
        <f t="shared" si="1"/>
        <v>0</v>
      </c>
      <c r="G42" s="115">
        <v>0</v>
      </c>
      <c r="H42" s="115">
        <v>0</v>
      </c>
      <c r="I42" s="115">
        <v>0</v>
      </c>
      <c r="J42" s="83">
        <f>G42+H42+I42</f>
        <v>0</v>
      </c>
    </row>
    <row r="43" spans="1:10" ht="15" customHeight="1" x14ac:dyDescent="0.25">
      <c r="A43" s="135"/>
      <c r="B43" s="4" t="s">
        <v>7</v>
      </c>
      <c r="C43" s="115">
        <v>1</v>
      </c>
      <c r="D43" s="115">
        <v>1640</v>
      </c>
      <c r="E43" s="115">
        <v>166</v>
      </c>
      <c r="F43" s="83">
        <f t="shared" si="1"/>
        <v>1807</v>
      </c>
      <c r="G43" s="115">
        <v>1</v>
      </c>
      <c r="H43" s="115">
        <v>4</v>
      </c>
      <c r="I43" s="115">
        <v>4</v>
      </c>
      <c r="J43" s="83">
        <f>G43+H43+I43</f>
        <v>9</v>
      </c>
    </row>
    <row r="44" spans="1:10" ht="15" customHeight="1" x14ac:dyDescent="0.25">
      <c r="A44" s="134" t="s">
        <v>21</v>
      </c>
      <c r="B44" s="4" t="s">
        <v>4</v>
      </c>
      <c r="C44" s="52"/>
      <c r="D44" s="52"/>
      <c r="E44" s="52"/>
      <c r="F44" s="52"/>
      <c r="G44" s="52"/>
      <c r="H44" s="52"/>
      <c r="I44" s="52"/>
      <c r="J44" s="115"/>
    </row>
    <row r="45" spans="1:10" ht="15" customHeight="1" x14ac:dyDescent="0.25">
      <c r="A45" s="135"/>
      <c r="B45" s="4" t="s">
        <v>7</v>
      </c>
      <c r="C45" s="52"/>
      <c r="D45" s="52"/>
      <c r="E45" s="52"/>
      <c r="F45" s="52"/>
      <c r="G45" s="52"/>
      <c r="H45" s="52"/>
      <c r="I45" s="52"/>
      <c r="J45" s="115"/>
    </row>
    <row r="46" spans="1:10" ht="15" customHeight="1" x14ac:dyDescent="0.25">
      <c r="A46" s="137" t="s">
        <v>22</v>
      </c>
      <c r="B46" s="3" t="s">
        <v>7</v>
      </c>
      <c r="C46" s="115">
        <v>1279</v>
      </c>
      <c r="D46" s="115">
        <v>69056</v>
      </c>
      <c r="E46" s="115">
        <v>271468</v>
      </c>
      <c r="F46" s="83">
        <f>C46+D46+E46</f>
        <v>341803</v>
      </c>
      <c r="G46" s="115">
        <v>0</v>
      </c>
      <c r="H46" s="115">
        <v>0</v>
      </c>
      <c r="I46" s="115">
        <v>116</v>
      </c>
      <c r="J46" s="83">
        <f>G46+H46+I46</f>
        <v>116</v>
      </c>
    </row>
    <row r="47" spans="1:10" ht="15" customHeight="1" x14ac:dyDescent="0.25">
      <c r="A47" s="138"/>
      <c r="B47" s="4" t="s">
        <v>4</v>
      </c>
      <c r="C47" s="52"/>
      <c r="D47" s="52"/>
      <c r="E47" s="52"/>
      <c r="F47" s="52"/>
      <c r="G47" s="52"/>
      <c r="H47" s="52"/>
      <c r="I47" s="52"/>
      <c r="J47" s="115"/>
    </row>
    <row r="48" spans="1:10" ht="15" customHeight="1" x14ac:dyDescent="0.25">
      <c r="A48" s="137" t="s">
        <v>23</v>
      </c>
      <c r="B48" s="3" t="s">
        <v>7</v>
      </c>
      <c r="C48" s="115">
        <v>0</v>
      </c>
      <c r="D48" s="115">
        <v>0</v>
      </c>
      <c r="E48" s="115">
        <v>0</v>
      </c>
      <c r="F48" s="83">
        <f>C48+D48+E48</f>
        <v>0</v>
      </c>
      <c r="G48" s="115">
        <v>0</v>
      </c>
      <c r="H48" s="115">
        <v>0</v>
      </c>
      <c r="I48" s="115">
        <v>0</v>
      </c>
      <c r="J48" s="83">
        <f>G48+H48+I48</f>
        <v>0</v>
      </c>
    </row>
    <row r="49" spans="1:10" ht="15" customHeight="1" x14ac:dyDescent="0.25">
      <c r="A49" s="138"/>
      <c r="B49" s="4" t="s">
        <v>4</v>
      </c>
      <c r="C49" s="52"/>
      <c r="D49" s="52"/>
      <c r="E49" s="52"/>
      <c r="F49" s="52"/>
      <c r="G49" s="52"/>
      <c r="H49" s="52"/>
      <c r="I49" s="52"/>
      <c r="J49" s="115"/>
    </row>
    <row r="50" spans="1:10" ht="15" customHeight="1" x14ac:dyDescent="0.25">
      <c r="A50" s="6"/>
      <c r="B50" s="5"/>
      <c r="C50" s="5"/>
      <c r="D50" s="5"/>
      <c r="E50" s="5"/>
      <c r="F50" s="5"/>
      <c r="G50" s="5"/>
      <c r="H50" s="5"/>
      <c r="I50" s="5"/>
      <c r="J50" s="5"/>
    </row>
    <row r="51" spans="1:10" ht="15" customHeight="1" x14ac:dyDescent="0.25">
      <c r="A51" s="6" t="s">
        <v>85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ht="15" customHeight="1" x14ac:dyDescent="0.25">
      <c r="A52" s="6" t="s">
        <v>84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ht="15" customHeight="1" x14ac:dyDescent="0.25">
      <c r="A53" s="6"/>
      <c r="B53" s="5"/>
      <c r="C53" s="5"/>
      <c r="D53" s="5"/>
      <c r="E53" s="5"/>
      <c r="F53" s="5"/>
      <c r="G53" s="5"/>
      <c r="H53" s="5"/>
      <c r="I53" s="5"/>
      <c r="J53" s="5"/>
    </row>
    <row r="54" spans="1:10" ht="15" customHeight="1" x14ac:dyDescent="0.25">
      <c r="A54" s="6" t="s">
        <v>149</v>
      </c>
      <c r="B54" s="5"/>
      <c r="C54" s="5"/>
      <c r="D54" s="5"/>
      <c r="E54" s="5"/>
      <c r="F54" s="5"/>
      <c r="G54" s="5"/>
      <c r="H54" s="5"/>
      <c r="I54" s="5"/>
      <c r="J54" s="5"/>
    </row>
    <row r="55" spans="1:10" ht="15" customHeight="1" x14ac:dyDescent="0.25">
      <c r="A55" s="6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25">
      <c r="A56" s="6"/>
      <c r="D56" s="7"/>
      <c r="E56" s="6" t="s">
        <v>171</v>
      </c>
      <c r="F56" s="136" t="s">
        <v>151</v>
      </c>
      <c r="G56" s="136"/>
      <c r="H56" s="1" t="s">
        <v>172</v>
      </c>
      <c r="I56" s="7"/>
      <c r="J56" s="7"/>
    </row>
    <row r="57" spans="1:10" x14ac:dyDescent="0.25">
      <c r="A57" s="5"/>
    </row>
    <row r="58" spans="1:10" x14ac:dyDescent="0.25">
      <c r="A58" s="5"/>
    </row>
  </sheetData>
  <mergeCells count="25">
    <mergeCell ref="I1:J1"/>
    <mergeCell ref="A9:A11"/>
    <mergeCell ref="A2:J2"/>
    <mergeCell ref="A33:A35"/>
    <mergeCell ref="A3:J3"/>
    <mergeCell ref="A4:J4"/>
    <mergeCell ref="C6:F6"/>
    <mergeCell ref="G6:J6"/>
    <mergeCell ref="A6:A7"/>
    <mergeCell ref="B6:B7"/>
    <mergeCell ref="A12:A14"/>
    <mergeCell ref="A15:A17"/>
    <mergeCell ref="A18:A19"/>
    <mergeCell ref="A20:A21"/>
    <mergeCell ref="A22:A24"/>
    <mergeCell ref="A25:A26"/>
    <mergeCell ref="A27:A29"/>
    <mergeCell ref="A30:A32"/>
    <mergeCell ref="A36:A37"/>
    <mergeCell ref="A40:A41"/>
    <mergeCell ref="F56:G56"/>
    <mergeCell ref="A42:A43"/>
    <mergeCell ref="A44:A45"/>
    <mergeCell ref="A46:A47"/>
    <mergeCell ref="A48:A49"/>
  </mergeCells>
  <pageMargins left="0.39370078740157483" right="0.39370078740157483" top="0.39370078740157483" bottom="0.39370078740157483" header="0.51181102362204722" footer="0.51181102362204722"/>
  <pageSetup paperSize="9" scale="88" fitToHeight="100" orientation="landscape" r:id="rId1"/>
  <headerFooter alignWithMargins="0"/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zoomScaleNormal="100" zoomScaleSheetLayoutView="100" workbookViewId="0">
      <selection activeCell="D18" sqref="D18"/>
    </sheetView>
  </sheetViews>
  <sheetFormatPr defaultColWidth="9.140625" defaultRowHeight="12.75" x14ac:dyDescent="0.2"/>
  <cols>
    <col min="1" max="1" width="6.7109375" style="2" bestFit="1" customWidth="1"/>
    <col min="2" max="2" width="29.7109375" style="2" customWidth="1"/>
    <col min="3" max="3" width="64.28515625" style="2" customWidth="1"/>
    <col min="4" max="4" width="14.7109375" style="2" bestFit="1" customWidth="1"/>
    <col min="5" max="5" width="13.7109375" style="2" bestFit="1" customWidth="1"/>
    <col min="6" max="6" width="11.28515625" style="2" customWidth="1"/>
    <col min="7" max="16384" width="9.140625" style="2"/>
  </cols>
  <sheetData>
    <row r="1" spans="1:13" ht="51.6" customHeight="1" x14ac:dyDescent="0.2">
      <c r="E1" s="139" t="s">
        <v>108</v>
      </c>
      <c r="F1" s="139"/>
    </row>
    <row r="2" spans="1:13" x14ac:dyDescent="0.2">
      <c r="E2" s="179"/>
      <c r="F2" s="179"/>
    </row>
    <row r="3" spans="1:13" ht="18.75" x14ac:dyDescent="0.3">
      <c r="A3" s="180" t="s">
        <v>99</v>
      </c>
      <c r="B3" s="180"/>
      <c r="C3" s="180"/>
      <c r="D3" s="180"/>
      <c r="E3" s="180"/>
      <c r="F3" s="180"/>
    </row>
    <row r="4" spans="1:13" s="1" customFormat="1" ht="52.9" customHeight="1" x14ac:dyDescent="0.25">
      <c r="A4" s="218" t="s">
        <v>109</v>
      </c>
      <c r="B4" s="218"/>
      <c r="C4" s="218"/>
      <c r="D4" s="218"/>
      <c r="E4" s="218"/>
      <c r="F4" s="218"/>
      <c r="G4" s="7"/>
      <c r="H4" s="7"/>
      <c r="I4" s="7"/>
      <c r="J4" s="7"/>
      <c r="K4" s="7"/>
      <c r="L4" s="7"/>
      <c r="M4" s="7"/>
    </row>
    <row r="5" spans="1:13" s="1" customFormat="1" ht="18.75" x14ac:dyDescent="0.3">
      <c r="A5" s="180" t="s">
        <v>506</v>
      </c>
      <c r="B5" s="180"/>
      <c r="C5" s="180"/>
      <c r="D5" s="180"/>
      <c r="E5" s="180"/>
      <c r="F5" s="180"/>
      <c r="G5" s="7"/>
      <c r="H5" s="7"/>
      <c r="I5" s="7"/>
      <c r="J5" s="7"/>
      <c r="K5" s="7"/>
      <c r="L5" s="7"/>
      <c r="M5" s="7"/>
    </row>
    <row r="6" spans="1:13" x14ac:dyDescent="0.2">
      <c r="A6" s="2" t="s">
        <v>515</v>
      </c>
    </row>
    <row r="7" spans="1:13" ht="37.15" customHeight="1" x14ac:dyDescent="0.2">
      <c r="A7" s="144" t="s">
        <v>65</v>
      </c>
      <c r="B7" s="144" t="s">
        <v>110</v>
      </c>
      <c r="C7" s="144" t="s">
        <v>111</v>
      </c>
      <c r="D7" s="144" t="s">
        <v>112</v>
      </c>
      <c r="E7" s="144"/>
      <c r="F7" s="144" t="s">
        <v>113</v>
      </c>
    </row>
    <row r="8" spans="1:13" ht="30" customHeight="1" x14ac:dyDescent="0.2">
      <c r="A8" s="144"/>
      <c r="B8" s="144"/>
      <c r="C8" s="144"/>
      <c r="D8" s="47" t="s">
        <v>114</v>
      </c>
      <c r="E8" s="47" t="s">
        <v>115</v>
      </c>
      <c r="F8" s="144"/>
    </row>
    <row r="9" spans="1:13" ht="12.75" customHeight="1" x14ac:dyDescent="0.2">
      <c r="A9" s="32">
        <v>1</v>
      </c>
      <c r="B9" s="32">
        <v>2</v>
      </c>
      <c r="C9" s="33">
        <v>3</v>
      </c>
      <c r="D9" s="33">
        <v>4</v>
      </c>
      <c r="E9" s="33">
        <v>5</v>
      </c>
      <c r="F9" s="33">
        <v>6</v>
      </c>
    </row>
    <row r="10" spans="1:13" ht="31.5" x14ac:dyDescent="0.2">
      <c r="A10" s="59" t="s">
        <v>121</v>
      </c>
      <c r="B10" s="60" t="s">
        <v>116</v>
      </c>
      <c r="C10" s="62" t="s">
        <v>117</v>
      </c>
      <c r="D10" s="61" t="s">
        <v>118</v>
      </c>
      <c r="E10" s="35"/>
      <c r="F10" s="35"/>
    </row>
    <row r="11" spans="1:13" ht="30" x14ac:dyDescent="0.2">
      <c r="A11" s="146" t="s">
        <v>122</v>
      </c>
      <c r="B11" s="131" t="s">
        <v>123</v>
      </c>
      <c r="C11" s="62" t="s">
        <v>124</v>
      </c>
      <c r="D11" s="61" t="s">
        <v>118</v>
      </c>
      <c r="E11" s="35"/>
      <c r="F11" s="35"/>
    </row>
    <row r="12" spans="1:13" ht="30" x14ac:dyDescent="0.2">
      <c r="A12" s="147"/>
      <c r="B12" s="132"/>
      <c r="C12" s="62" t="s">
        <v>125</v>
      </c>
      <c r="D12" s="61" t="s">
        <v>119</v>
      </c>
      <c r="E12" s="35"/>
      <c r="F12" s="35"/>
    </row>
    <row r="13" spans="1:13" ht="30" x14ac:dyDescent="0.2">
      <c r="A13" s="147"/>
      <c r="B13" s="132"/>
      <c r="C13" s="62" t="s">
        <v>126</v>
      </c>
      <c r="D13" s="61" t="s">
        <v>119</v>
      </c>
      <c r="E13" s="35"/>
      <c r="F13" s="35"/>
    </row>
    <row r="14" spans="1:13" ht="30" x14ac:dyDescent="0.2">
      <c r="A14" s="147"/>
      <c r="B14" s="132"/>
      <c r="C14" s="62" t="s">
        <v>127</v>
      </c>
      <c r="D14" s="61" t="s">
        <v>120</v>
      </c>
      <c r="E14" s="35"/>
      <c r="F14" s="35"/>
    </row>
    <row r="15" spans="1:13" ht="30" x14ac:dyDescent="0.2">
      <c r="A15" s="148"/>
      <c r="B15" s="133"/>
      <c r="C15" s="62" t="s">
        <v>128</v>
      </c>
      <c r="D15" s="61" t="s">
        <v>118</v>
      </c>
      <c r="E15" s="35"/>
      <c r="F15" s="35"/>
    </row>
    <row r="16" spans="1:13" ht="30" x14ac:dyDescent="0.2">
      <c r="A16" s="131" t="s">
        <v>129</v>
      </c>
      <c r="B16" s="131" t="s">
        <v>130</v>
      </c>
      <c r="C16" s="62" t="s">
        <v>128</v>
      </c>
      <c r="D16" s="61" t="s">
        <v>118</v>
      </c>
      <c r="E16" s="61"/>
      <c r="F16" s="61">
        <v>100</v>
      </c>
    </row>
    <row r="17" spans="1:9" ht="15" customHeight="1" x14ac:dyDescent="0.2">
      <c r="A17" s="132"/>
      <c r="B17" s="132"/>
      <c r="C17" s="62" t="s">
        <v>131</v>
      </c>
      <c r="D17" s="61" t="s">
        <v>118</v>
      </c>
      <c r="E17" s="61"/>
      <c r="F17" s="61">
        <v>100</v>
      </c>
    </row>
    <row r="18" spans="1:9" ht="15" customHeight="1" x14ac:dyDescent="0.2">
      <c r="A18" s="132"/>
      <c r="B18" s="132"/>
      <c r="C18" s="62" t="s">
        <v>132</v>
      </c>
      <c r="D18" s="61" t="s">
        <v>118</v>
      </c>
      <c r="E18" s="61"/>
      <c r="F18" s="61">
        <v>100</v>
      </c>
    </row>
    <row r="19" spans="1:9" ht="15" customHeight="1" x14ac:dyDescent="0.2">
      <c r="A19" s="132"/>
      <c r="B19" s="132"/>
      <c r="C19" s="62" t="s">
        <v>133</v>
      </c>
      <c r="D19" s="61" t="s">
        <v>118</v>
      </c>
      <c r="E19" s="61"/>
      <c r="F19" s="61">
        <v>100</v>
      </c>
    </row>
    <row r="20" spans="1:9" ht="30" x14ac:dyDescent="0.2">
      <c r="A20" s="133"/>
      <c r="B20" s="133"/>
      <c r="C20" s="62" t="s">
        <v>134</v>
      </c>
      <c r="D20" s="61" t="s">
        <v>118</v>
      </c>
      <c r="E20" s="61"/>
      <c r="F20" s="61">
        <v>100</v>
      </c>
    </row>
    <row r="22" spans="1:9" ht="18" customHeight="1" x14ac:dyDescent="0.25">
      <c r="G22" s="27"/>
      <c r="H22" s="27"/>
    </row>
    <row r="23" spans="1:9" ht="15.75" x14ac:dyDescent="0.25">
      <c r="A23" s="178" t="s">
        <v>149</v>
      </c>
      <c r="B23" s="178"/>
      <c r="C23" s="178"/>
      <c r="D23" s="178"/>
      <c r="E23" s="5"/>
      <c r="F23" s="5"/>
      <c r="G23" s="5"/>
      <c r="H23" s="1"/>
      <c r="I23" s="1"/>
    </row>
    <row r="24" spans="1:9" ht="15.75" x14ac:dyDescent="0.25">
      <c r="A24" s="6"/>
      <c r="B24" s="6"/>
      <c r="C24" s="81" t="s">
        <v>171</v>
      </c>
      <c r="D24" s="6" t="s">
        <v>148</v>
      </c>
      <c r="E24" s="1" t="s">
        <v>172</v>
      </c>
      <c r="F24" s="1"/>
      <c r="G24" s="1"/>
      <c r="H24" s="1"/>
      <c r="I24" s="1"/>
    </row>
  </sheetData>
  <mergeCells count="15">
    <mergeCell ref="A23:D23"/>
    <mergeCell ref="D7:E7"/>
    <mergeCell ref="B7:B8"/>
    <mergeCell ref="F7:F8"/>
    <mergeCell ref="B11:B15"/>
    <mergeCell ref="A11:A15"/>
    <mergeCell ref="A16:A20"/>
    <mergeCell ref="B16:B20"/>
    <mergeCell ref="A7:A8"/>
    <mergeCell ref="C7:C8"/>
    <mergeCell ref="E1:F1"/>
    <mergeCell ref="E2:F2"/>
    <mergeCell ref="A3:F3"/>
    <mergeCell ref="A4:F4"/>
    <mergeCell ref="A5:F5"/>
  </mergeCells>
  <pageMargins left="0.39370078740157483" right="0.39370078740157483" top="0.39370078740157483" bottom="0.39370078740157483" header="0.51181102362204722" footer="0.51181102362204722"/>
  <pageSetup paperSize="9" scale="93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zoomScaleNormal="100" zoomScaleSheetLayoutView="85" workbookViewId="0">
      <selection activeCell="Z12" sqref="Z12"/>
    </sheetView>
  </sheetViews>
  <sheetFormatPr defaultColWidth="9.140625" defaultRowHeight="12.75" x14ac:dyDescent="0.2"/>
  <cols>
    <col min="1" max="1" width="3" style="10" customWidth="1"/>
    <col min="2" max="2" width="18.28515625" style="10" customWidth="1"/>
    <col min="3" max="19" width="7.42578125" style="10" customWidth="1"/>
    <col min="20" max="20" width="8.5703125" style="10" customWidth="1"/>
    <col min="21" max="21" width="8.28515625" style="10" customWidth="1"/>
    <col min="22" max="22" width="9.85546875" style="10" customWidth="1"/>
    <col min="23" max="23" width="16.85546875" style="10" customWidth="1"/>
    <col min="24" max="24" width="17" style="10" customWidth="1"/>
    <col min="25" max="25" width="17.140625" style="10" customWidth="1"/>
    <col min="26" max="26" width="19.5703125" style="10" customWidth="1"/>
    <col min="27" max="30" width="7.42578125" style="10" customWidth="1"/>
    <col min="31" max="16384" width="9.140625" style="10"/>
  </cols>
  <sheetData>
    <row r="1" spans="1:30" ht="54" customHeight="1" x14ac:dyDescent="0.3">
      <c r="A1" s="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139" t="s">
        <v>104</v>
      </c>
      <c r="Z1" s="140"/>
      <c r="AA1" s="9"/>
      <c r="AB1" s="9"/>
      <c r="AC1" s="2"/>
      <c r="AD1" s="8"/>
    </row>
    <row r="2" spans="1:30" ht="18.75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Z2" s="9"/>
      <c r="AA2" s="9"/>
      <c r="AB2" s="9"/>
      <c r="AC2" s="2"/>
      <c r="AD2" s="8"/>
    </row>
    <row r="3" spans="1:30" ht="21" customHeight="1" x14ac:dyDescent="0.3">
      <c r="A3" s="157" t="s">
        <v>99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9"/>
      <c r="AB3" s="9"/>
      <c r="AC3" s="2"/>
      <c r="AD3" s="8"/>
    </row>
    <row r="4" spans="1:30" ht="33.6" customHeight="1" x14ac:dyDescent="0.2">
      <c r="A4" s="157" t="s">
        <v>105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53"/>
      <c r="AB4" s="53"/>
      <c r="AC4" s="53"/>
      <c r="AD4" s="53"/>
    </row>
    <row r="5" spans="1:30" ht="29.45" customHeight="1" x14ac:dyDescent="0.2">
      <c r="A5" s="158" t="s">
        <v>474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44"/>
      <c r="AB5" s="44"/>
      <c r="AC5" s="8"/>
      <c r="AD5" s="8"/>
    </row>
    <row r="6" spans="1:30" ht="17.25" customHeight="1" x14ac:dyDescent="0.2">
      <c r="A6" s="162" t="s">
        <v>66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1"/>
      <c r="AA6" s="45"/>
    </row>
    <row r="7" spans="1:30" ht="49.5" customHeight="1" x14ac:dyDescent="0.2">
      <c r="A7" s="161"/>
      <c r="B7" s="155" t="s">
        <v>24</v>
      </c>
      <c r="C7" s="155" t="s">
        <v>25</v>
      </c>
      <c r="D7" s="155"/>
      <c r="E7" s="155"/>
      <c r="F7" s="155"/>
      <c r="G7" s="155" t="s">
        <v>1</v>
      </c>
      <c r="H7" s="155"/>
      <c r="I7" s="155"/>
      <c r="J7" s="155"/>
      <c r="K7" s="155" t="s">
        <v>26</v>
      </c>
      <c r="L7" s="155"/>
      <c r="M7" s="155"/>
      <c r="N7" s="155"/>
      <c r="O7" s="155" t="s">
        <v>27</v>
      </c>
      <c r="P7" s="155"/>
      <c r="Q7" s="155"/>
      <c r="R7" s="155"/>
      <c r="S7" s="155" t="s">
        <v>28</v>
      </c>
      <c r="T7" s="155"/>
      <c r="U7" s="159" t="s">
        <v>29</v>
      </c>
      <c r="V7" s="160"/>
      <c r="W7" s="159" t="s">
        <v>30</v>
      </c>
      <c r="X7" s="163"/>
      <c r="Y7" s="163"/>
      <c r="Z7" s="160"/>
    </row>
    <row r="8" spans="1:30" ht="44.25" customHeight="1" x14ac:dyDescent="0.2">
      <c r="A8" s="161"/>
      <c r="B8" s="155"/>
      <c r="C8" s="152" t="s">
        <v>77</v>
      </c>
      <c r="D8" s="152" t="s">
        <v>103</v>
      </c>
      <c r="E8" s="152" t="s">
        <v>78</v>
      </c>
      <c r="F8" s="153" t="s">
        <v>2</v>
      </c>
      <c r="G8" s="152" t="s">
        <v>77</v>
      </c>
      <c r="H8" s="152" t="s">
        <v>103</v>
      </c>
      <c r="I8" s="152" t="s">
        <v>78</v>
      </c>
      <c r="J8" s="153" t="s">
        <v>2</v>
      </c>
      <c r="K8" s="152" t="s">
        <v>77</v>
      </c>
      <c r="L8" s="152" t="s">
        <v>103</v>
      </c>
      <c r="M8" s="152" t="s">
        <v>78</v>
      </c>
      <c r="N8" s="153" t="s">
        <v>2</v>
      </c>
      <c r="O8" s="152" t="s">
        <v>77</v>
      </c>
      <c r="P8" s="152" t="s">
        <v>103</v>
      </c>
      <c r="Q8" s="152" t="s">
        <v>78</v>
      </c>
      <c r="R8" s="153" t="s">
        <v>2</v>
      </c>
      <c r="S8" s="152" t="s">
        <v>32</v>
      </c>
      <c r="T8" s="152" t="s">
        <v>33</v>
      </c>
      <c r="U8" s="152" t="s">
        <v>32</v>
      </c>
      <c r="V8" s="152" t="s">
        <v>33</v>
      </c>
      <c r="W8" s="150" t="s">
        <v>34</v>
      </c>
      <c r="X8" s="151"/>
      <c r="Y8" s="150" t="s">
        <v>35</v>
      </c>
      <c r="Z8" s="151"/>
    </row>
    <row r="9" spans="1:30" ht="101.45" customHeight="1" x14ac:dyDescent="0.2">
      <c r="A9" s="161"/>
      <c r="B9" s="155"/>
      <c r="C9" s="152"/>
      <c r="D9" s="152"/>
      <c r="E9" s="152" t="s">
        <v>31</v>
      </c>
      <c r="F9" s="154" t="s">
        <v>2</v>
      </c>
      <c r="G9" s="152"/>
      <c r="H9" s="152"/>
      <c r="I9" s="152" t="s">
        <v>31</v>
      </c>
      <c r="J9" s="154" t="s">
        <v>2</v>
      </c>
      <c r="K9" s="152"/>
      <c r="L9" s="152"/>
      <c r="M9" s="152" t="s">
        <v>31</v>
      </c>
      <c r="N9" s="154" t="s">
        <v>2</v>
      </c>
      <c r="O9" s="152"/>
      <c r="P9" s="152"/>
      <c r="Q9" s="152" t="s">
        <v>31</v>
      </c>
      <c r="R9" s="154" t="s">
        <v>2</v>
      </c>
      <c r="S9" s="152" t="s">
        <v>32</v>
      </c>
      <c r="T9" s="152" t="s">
        <v>33</v>
      </c>
      <c r="U9" s="152" t="s">
        <v>32</v>
      </c>
      <c r="V9" s="152" t="s">
        <v>33</v>
      </c>
      <c r="W9" s="46" t="s">
        <v>36</v>
      </c>
      <c r="X9" s="46" t="s">
        <v>37</v>
      </c>
      <c r="Y9" s="46" t="s">
        <v>36</v>
      </c>
      <c r="Z9" s="46" t="s">
        <v>37</v>
      </c>
    </row>
    <row r="10" spans="1:30" s="14" customFormat="1" ht="29.25" customHeight="1" x14ac:dyDescent="0.2">
      <c r="A10" s="12"/>
      <c r="B10" s="13" t="s">
        <v>93</v>
      </c>
      <c r="C10" s="86">
        <v>11447</v>
      </c>
      <c r="D10" s="86">
        <v>24367</v>
      </c>
      <c r="E10" s="86">
        <v>450</v>
      </c>
      <c r="F10" s="86">
        <v>36264</v>
      </c>
      <c r="G10" s="86">
        <v>2772</v>
      </c>
      <c r="H10" s="86">
        <v>10949</v>
      </c>
      <c r="I10" s="86">
        <v>43</v>
      </c>
      <c r="J10" s="86">
        <v>13764</v>
      </c>
      <c r="K10" s="86">
        <v>2218</v>
      </c>
      <c r="L10" s="86">
        <v>1106</v>
      </c>
      <c r="M10" s="86">
        <v>374</v>
      </c>
      <c r="N10" s="86">
        <v>3698</v>
      </c>
      <c r="O10" s="86">
        <v>5109</v>
      </c>
      <c r="P10" s="86">
        <v>14436</v>
      </c>
      <c r="Q10" s="86">
        <v>444</v>
      </c>
      <c r="R10" s="86">
        <v>19989</v>
      </c>
      <c r="S10" s="86">
        <v>9</v>
      </c>
      <c r="T10" s="86">
        <v>527</v>
      </c>
      <c r="U10" s="86">
        <v>41</v>
      </c>
      <c r="V10" s="86">
        <v>14699</v>
      </c>
      <c r="W10" s="98">
        <f>W12</f>
        <v>92843.03</v>
      </c>
      <c r="X10" s="98">
        <f>X12+X11</f>
        <v>119830.68</v>
      </c>
      <c r="Y10" s="98">
        <f>Y12</f>
        <v>65228.3</v>
      </c>
      <c r="Z10" s="98">
        <f>Z11+Z12</f>
        <v>65338.960000000006</v>
      </c>
    </row>
    <row r="11" spans="1:30" s="14" customFormat="1" ht="18" customHeight="1" x14ac:dyDescent="0.2">
      <c r="A11" s="12"/>
      <c r="B11" s="80" t="s">
        <v>94</v>
      </c>
      <c r="C11" s="87">
        <v>7</v>
      </c>
      <c r="D11" s="86">
        <v>0</v>
      </c>
      <c r="E11" s="86">
        <v>450</v>
      </c>
      <c r="F11" s="86">
        <v>457</v>
      </c>
      <c r="G11" s="86">
        <v>6</v>
      </c>
      <c r="H11" s="86">
        <v>0</v>
      </c>
      <c r="I11" s="86">
        <v>43</v>
      </c>
      <c r="J11" s="86">
        <v>49</v>
      </c>
      <c r="K11" s="86">
        <v>0</v>
      </c>
      <c r="L11" s="86">
        <v>0</v>
      </c>
      <c r="M11" s="86">
        <v>374</v>
      </c>
      <c r="N11" s="86">
        <v>374</v>
      </c>
      <c r="O11" s="86">
        <v>6</v>
      </c>
      <c r="P11" s="86">
        <v>0</v>
      </c>
      <c r="Q11" s="86">
        <v>444</v>
      </c>
      <c r="R11" s="86">
        <v>450</v>
      </c>
      <c r="S11" s="86">
        <v>9</v>
      </c>
      <c r="T11" s="86">
        <v>41</v>
      </c>
      <c r="U11" s="86">
        <v>15</v>
      </c>
      <c r="V11" s="86">
        <v>26</v>
      </c>
      <c r="W11" s="98" t="s">
        <v>542</v>
      </c>
      <c r="X11" s="219">
        <v>26987.65</v>
      </c>
      <c r="Y11" s="219" t="s">
        <v>542</v>
      </c>
      <c r="Z11" s="219">
        <v>110.66</v>
      </c>
    </row>
    <row r="12" spans="1:30" s="14" customFormat="1" ht="27" customHeight="1" x14ac:dyDescent="0.2">
      <c r="A12" s="12"/>
      <c r="B12" s="80" t="s">
        <v>95</v>
      </c>
      <c r="C12" s="86">
        <v>11440</v>
      </c>
      <c r="D12" s="86">
        <v>24367</v>
      </c>
      <c r="E12" s="86">
        <v>0</v>
      </c>
      <c r="F12" s="86">
        <v>35807</v>
      </c>
      <c r="G12" s="86">
        <v>2766</v>
      </c>
      <c r="H12" s="86">
        <v>10949</v>
      </c>
      <c r="I12" s="86">
        <v>0</v>
      </c>
      <c r="J12" s="86">
        <v>13715</v>
      </c>
      <c r="K12" s="86">
        <v>2218</v>
      </c>
      <c r="L12" s="86">
        <v>1106</v>
      </c>
      <c r="M12" s="86">
        <v>0</v>
      </c>
      <c r="N12" s="86">
        <v>3324</v>
      </c>
      <c r="O12" s="86">
        <v>5103</v>
      </c>
      <c r="P12" s="86">
        <v>14436</v>
      </c>
      <c r="Q12" s="86">
        <v>0</v>
      </c>
      <c r="R12" s="86">
        <v>19539</v>
      </c>
      <c r="S12" s="86">
        <v>5</v>
      </c>
      <c r="T12" s="86">
        <v>486</v>
      </c>
      <c r="U12" s="86">
        <v>29</v>
      </c>
      <c r="V12" s="86">
        <v>14673</v>
      </c>
      <c r="W12" s="98">
        <v>92843.03</v>
      </c>
      <c r="X12" s="98">
        <v>92843.03</v>
      </c>
      <c r="Y12" s="98">
        <v>65228.3</v>
      </c>
      <c r="Z12" s="98">
        <v>65228.3</v>
      </c>
    </row>
    <row r="13" spans="1:30" s="14" customFormat="1" ht="43.5" customHeight="1" x14ac:dyDescent="0.2">
      <c r="A13" s="12"/>
      <c r="B13" s="16" t="s">
        <v>96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220" t="s">
        <v>38</v>
      </c>
      <c r="X13" s="220" t="s">
        <v>38</v>
      </c>
      <c r="Y13" s="220" t="s">
        <v>38</v>
      </c>
      <c r="Z13" s="220" t="s">
        <v>38</v>
      </c>
    </row>
    <row r="14" spans="1:30" s="17" customFormat="1" ht="12.75" customHeight="1" x14ac:dyDescent="0.2">
      <c r="Y14" s="18"/>
      <c r="Z14" s="18"/>
      <c r="AA14" s="18"/>
      <c r="AB14" s="18"/>
    </row>
    <row r="15" spans="1:30" s="8" customFormat="1" ht="47.25" customHeight="1" x14ac:dyDescent="0.2">
      <c r="O15" s="54"/>
      <c r="P15" s="54"/>
      <c r="Q15" s="54"/>
      <c r="R15" s="54"/>
      <c r="S15" s="54"/>
      <c r="T15" s="54"/>
      <c r="U15" s="54"/>
      <c r="V15" s="54"/>
      <c r="W15" s="54"/>
      <c r="X15" s="54"/>
    </row>
    <row r="16" spans="1:30" ht="15.75" x14ac:dyDescent="0.25">
      <c r="A16" s="8"/>
      <c r="B16" s="26" t="s">
        <v>150</v>
      </c>
      <c r="C16" s="27"/>
      <c r="D16" s="27"/>
      <c r="E16" s="27"/>
      <c r="F16" s="27"/>
      <c r="G16" s="28"/>
      <c r="H16" s="28"/>
      <c r="I16" s="28"/>
      <c r="J16" s="28"/>
      <c r="K16" s="28"/>
      <c r="L16" s="28"/>
      <c r="M16" s="8"/>
      <c r="N16" s="8"/>
      <c r="O16" s="6"/>
      <c r="P16" s="6"/>
      <c r="Q16" s="6" t="s">
        <v>171</v>
      </c>
      <c r="R16" s="6"/>
      <c r="S16" s="38"/>
      <c r="T16" s="38"/>
      <c r="U16" s="38"/>
      <c r="V16" s="38"/>
      <c r="W16" s="38"/>
      <c r="X16" s="38"/>
      <c r="Y16" s="1" t="s">
        <v>172</v>
      </c>
      <c r="Z16" s="8"/>
      <c r="AA16" s="8"/>
      <c r="AB16" s="8"/>
      <c r="AC16" s="8"/>
      <c r="AD16" s="8"/>
    </row>
    <row r="17" spans="2:30" ht="23.25" customHeight="1" x14ac:dyDescent="0.2"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</row>
    <row r="18" spans="2:30" ht="21" customHeight="1" x14ac:dyDescent="0.25"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</sheetData>
  <mergeCells count="38">
    <mergeCell ref="Y1:Z1"/>
    <mergeCell ref="A3:Z3"/>
    <mergeCell ref="A4:Z4"/>
    <mergeCell ref="A5:Z5"/>
    <mergeCell ref="U7:V7"/>
    <mergeCell ref="A7:A9"/>
    <mergeCell ref="A6:Y6"/>
    <mergeCell ref="U8:U9"/>
    <mergeCell ref="V8:V9"/>
    <mergeCell ref="W8:X8"/>
    <mergeCell ref="W7:Z7"/>
    <mergeCell ref="D8:D9"/>
    <mergeCell ref="P8:P9"/>
    <mergeCell ref="H8:H9"/>
    <mergeCell ref="K7:N7"/>
    <mergeCell ref="O7:R7"/>
    <mergeCell ref="E8:E9"/>
    <mergeCell ref="F8:F9"/>
    <mergeCell ref="G8:G9"/>
    <mergeCell ref="L8:L9"/>
    <mergeCell ref="C7:F7"/>
    <mergeCell ref="G7:J7"/>
    <mergeCell ref="B18:AD18"/>
    <mergeCell ref="Y8:Z8"/>
    <mergeCell ref="Q8:Q9"/>
    <mergeCell ref="R8:R9"/>
    <mergeCell ref="S8:S9"/>
    <mergeCell ref="T8:T9"/>
    <mergeCell ref="I8:I9"/>
    <mergeCell ref="B7:B9"/>
    <mergeCell ref="B17:AD17"/>
    <mergeCell ref="J8:J9"/>
    <mergeCell ref="K8:K9"/>
    <mergeCell ref="M8:M9"/>
    <mergeCell ref="N8:N9"/>
    <mergeCell ref="O8:O9"/>
    <mergeCell ref="S7:T7"/>
    <mergeCell ref="C8:C9"/>
  </mergeCells>
  <pageMargins left="0.23622047244094491" right="0.19685039370078741" top="0.98425196850393704" bottom="0.98425196850393704" header="0.51181102362204722" footer="0.51181102362204722"/>
  <pageSetup paperSize="9" scale="53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5" workbookViewId="0">
      <selection activeCell="C23" sqref="C23"/>
    </sheetView>
  </sheetViews>
  <sheetFormatPr defaultColWidth="9.140625" defaultRowHeight="12.75" x14ac:dyDescent="0.2"/>
  <cols>
    <col min="1" max="1" width="3" style="10" customWidth="1"/>
    <col min="2" max="2" width="18.28515625" style="10" customWidth="1"/>
    <col min="3" max="5" width="7.42578125" style="10" customWidth="1"/>
    <col min="6" max="6" width="8" style="10" customWidth="1"/>
    <col min="7" max="19" width="7.42578125" style="10" customWidth="1"/>
    <col min="20" max="21" width="8.140625" style="10" customWidth="1"/>
    <col min="22" max="22" width="6.42578125" style="10" customWidth="1"/>
    <col min="23" max="23" width="7.140625" style="10" customWidth="1"/>
    <col min="24" max="25" width="7.42578125" style="10" customWidth="1"/>
    <col min="26" max="26" width="8.28515625" style="10" customWidth="1"/>
    <col min="27" max="16384" width="9.140625" style="10"/>
  </cols>
  <sheetData>
    <row r="1" spans="1:26" s="17" customFormat="1" x14ac:dyDescent="0.2">
      <c r="W1" s="19"/>
      <c r="X1" s="19"/>
      <c r="Y1" s="19"/>
      <c r="Z1" s="19"/>
    </row>
    <row r="2" spans="1:26" s="17" customFormat="1" ht="16.5" customHeight="1" x14ac:dyDescent="0.2">
      <c r="A2" s="164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s="17" customFormat="1" ht="15.75" customHeight="1" x14ac:dyDescent="0.25">
      <c r="A3" s="165"/>
      <c r="B3" s="155" t="s">
        <v>24</v>
      </c>
      <c r="C3" s="166" t="s">
        <v>39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</row>
    <row r="4" spans="1:26" s="17" customFormat="1" ht="15.75" customHeight="1" x14ac:dyDescent="0.2">
      <c r="A4" s="165"/>
      <c r="B4" s="155"/>
      <c r="C4" s="165" t="s">
        <v>40</v>
      </c>
      <c r="D4" s="165"/>
      <c r="E4" s="165"/>
      <c r="F4" s="165"/>
      <c r="G4" s="165" t="s">
        <v>41</v>
      </c>
      <c r="H4" s="165"/>
      <c r="I4" s="165"/>
      <c r="J4" s="165"/>
      <c r="K4" s="165" t="s">
        <v>42</v>
      </c>
      <c r="L4" s="165"/>
      <c r="M4" s="165"/>
      <c r="N4" s="165"/>
      <c r="O4" s="165" t="s">
        <v>43</v>
      </c>
      <c r="P4" s="165"/>
      <c r="Q4" s="165"/>
      <c r="R4" s="165"/>
      <c r="S4" s="165" t="s">
        <v>76</v>
      </c>
      <c r="T4" s="165"/>
      <c r="U4" s="165"/>
      <c r="V4" s="165"/>
      <c r="W4" s="165" t="s">
        <v>44</v>
      </c>
      <c r="X4" s="165"/>
      <c r="Y4" s="165"/>
      <c r="Z4" s="165"/>
    </row>
    <row r="5" spans="1:26" s="17" customFormat="1" ht="153.6" customHeight="1" x14ac:dyDescent="0.2">
      <c r="A5" s="165"/>
      <c r="B5" s="155"/>
      <c r="C5" s="56" t="s">
        <v>77</v>
      </c>
      <c r="D5" s="56" t="s">
        <v>103</v>
      </c>
      <c r="E5" s="56" t="s">
        <v>78</v>
      </c>
      <c r="F5" s="57" t="s">
        <v>2</v>
      </c>
      <c r="G5" s="56" t="s">
        <v>77</v>
      </c>
      <c r="H5" s="56" t="s">
        <v>103</v>
      </c>
      <c r="I5" s="56" t="s">
        <v>78</v>
      </c>
      <c r="J5" s="57" t="s">
        <v>2</v>
      </c>
      <c r="K5" s="56" t="s">
        <v>77</v>
      </c>
      <c r="L5" s="56" t="s">
        <v>103</v>
      </c>
      <c r="M5" s="56" t="s">
        <v>78</v>
      </c>
      <c r="N5" s="57" t="s">
        <v>2</v>
      </c>
      <c r="O5" s="56" t="s">
        <v>77</v>
      </c>
      <c r="P5" s="56" t="s">
        <v>103</v>
      </c>
      <c r="Q5" s="56" t="s">
        <v>78</v>
      </c>
      <c r="R5" s="57" t="s">
        <v>2</v>
      </c>
      <c r="S5" s="56" t="s">
        <v>77</v>
      </c>
      <c r="T5" s="56" t="s">
        <v>103</v>
      </c>
      <c r="U5" s="56" t="s">
        <v>78</v>
      </c>
      <c r="V5" s="57" t="s">
        <v>2</v>
      </c>
      <c r="W5" s="56" t="s">
        <v>77</v>
      </c>
      <c r="X5" s="56" t="s">
        <v>103</v>
      </c>
      <c r="Y5" s="56" t="s">
        <v>78</v>
      </c>
      <c r="Z5" s="57" t="s">
        <v>2</v>
      </c>
    </row>
    <row r="6" spans="1:26" s="17" customFormat="1" ht="30" customHeight="1" x14ac:dyDescent="0.2">
      <c r="A6" s="48"/>
      <c r="B6" s="42" t="s">
        <v>93</v>
      </c>
      <c r="C6" s="88">
        <v>4918</v>
      </c>
      <c r="D6" s="88">
        <v>14458</v>
      </c>
      <c r="E6" s="88">
        <v>191</v>
      </c>
      <c r="F6" s="88">
        <v>19567</v>
      </c>
      <c r="G6" s="88">
        <v>1872</v>
      </c>
      <c r="H6" s="88">
        <v>1041</v>
      </c>
      <c r="I6" s="88">
        <v>71</v>
      </c>
      <c r="J6" s="88">
        <v>2984</v>
      </c>
      <c r="K6" s="88">
        <v>343</v>
      </c>
      <c r="L6" s="88">
        <v>109</v>
      </c>
      <c r="M6" s="88">
        <v>5</v>
      </c>
      <c r="N6" s="88">
        <v>457</v>
      </c>
      <c r="O6" s="88">
        <v>960</v>
      </c>
      <c r="P6" s="88">
        <v>421</v>
      </c>
      <c r="Q6" s="88">
        <v>10</v>
      </c>
      <c r="R6" s="88">
        <v>1391</v>
      </c>
      <c r="S6" s="88">
        <v>192</v>
      </c>
      <c r="T6" s="88">
        <v>104</v>
      </c>
      <c r="U6" s="88">
        <v>4</v>
      </c>
      <c r="V6" s="88">
        <v>300</v>
      </c>
      <c r="W6" s="88">
        <v>3162</v>
      </c>
      <c r="X6" s="88">
        <v>8234</v>
      </c>
      <c r="Y6" s="88">
        <v>159</v>
      </c>
      <c r="Z6" s="88">
        <v>11565</v>
      </c>
    </row>
    <row r="7" spans="1:26" s="17" customFormat="1" ht="21" customHeight="1" x14ac:dyDescent="0.2">
      <c r="A7" s="48"/>
      <c r="B7" s="15" t="s">
        <v>94</v>
      </c>
      <c r="C7" s="88">
        <v>6</v>
      </c>
      <c r="D7" s="89">
        <v>0</v>
      </c>
      <c r="E7" s="89">
        <v>191</v>
      </c>
      <c r="F7" s="90">
        <v>197</v>
      </c>
      <c r="G7" s="88">
        <v>0</v>
      </c>
      <c r="H7" s="89">
        <v>0</v>
      </c>
      <c r="I7" s="88">
        <v>71</v>
      </c>
      <c r="J7" s="88">
        <v>71</v>
      </c>
      <c r="K7" s="88">
        <v>0</v>
      </c>
      <c r="L7" s="88">
        <v>0</v>
      </c>
      <c r="M7" s="88">
        <v>5</v>
      </c>
      <c r="N7" s="88">
        <v>5</v>
      </c>
      <c r="O7" s="88">
        <v>0</v>
      </c>
      <c r="P7" s="89">
        <v>0</v>
      </c>
      <c r="Q7" s="89">
        <v>10</v>
      </c>
      <c r="R7" s="88">
        <v>10</v>
      </c>
      <c r="S7" s="88">
        <v>0</v>
      </c>
      <c r="T7" s="88">
        <v>0</v>
      </c>
      <c r="U7" s="88">
        <v>4</v>
      </c>
      <c r="V7" s="88">
        <v>4</v>
      </c>
      <c r="W7" s="88">
        <v>1</v>
      </c>
      <c r="X7" s="88">
        <v>0</v>
      </c>
      <c r="Y7" s="88">
        <v>169</v>
      </c>
      <c r="Z7" s="88">
        <v>170</v>
      </c>
    </row>
    <row r="8" spans="1:26" s="17" customFormat="1" ht="29.25" customHeight="1" x14ac:dyDescent="0.2">
      <c r="A8" s="48"/>
      <c r="B8" s="15" t="s">
        <v>95</v>
      </c>
      <c r="C8" s="88">
        <v>4912</v>
      </c>
      <c r="D8" s="88">
        <v>14458</v>
      </c>
      <c r="E8" s="88">
        <v>0</v>
      </c>
      <c r="F8" s="88">
        <v>19370</v>
      </c>
      <c r="G8" s="88">
        <v>1872</v>
      </c>
      <c r="H8" s="88">
        <v>1041</v>
      </c>
      <c r="I8" s="88">
        <v>0</v>
      </c>
      <c r="J8" s="88">
        <v>2913</v>
      </c>
      <c r="K8" s="88">
        <v>343</v>
      </c>
      <c r="L8" s="88">
        <v>109</v>
      </c>
      <c r="M8" s="88">
        <v>0</v>
      </c>
      <c r="N8" s="88">
        <v>452</v>
      </c>
      <c r="O8" s="88">
        <v>960</v>
      </c>
      <c r="P8" s="88">
        <v>421</v>
      </c>
      <c r="Q8" s="88">
        <v>0</v>
      </c>
      <c r="R8" s="88">
        <v>1381</v>
      </c>
      <c r="S8" s="88">
        <v>192</v>
      </c>
      <c r="T8" s="88">
        <v>104</v>
      </c>
      <c r="U8" s="88">
        <v>0</v>
      </c>
      <c r="V8" s="88">
        <v>296</v>
      </c>
      <c r="W8" s="88">
        <v>3161</v>
      </c>
      <c r="X8" s="88">
        <v>8234</v>
      </c>
      <c r="Y8" s="88">
        <v>0</v>
      </c>
      <c r="Z8" s="88">
        <v>11395</v>
      </c>
    </row>
    <row r="9" spans="1:26" s="25" customFormat="1" ht="41.25" customHeight="1" x14ac:dyDescent="0.2">
      <c r="A9" s="22"/>
      <c r="B9" s="16" t="s">
        <v>96</v>
      </c>
      <c r="C9" s="23"/>
      <c r="D9" s="24"/>
      <c r="E9" s="24"/>
      <c r="F9" s="21"/>
      <c r="G9" s="23"/>
      <c r="H9" s="24"/>
      <c r="I9" s="23"/>
      <c r="J9" s="20"/>
      <c r="K9" s="23"/>
      <c r="L9" s="23"/>
      <c r="M9" s="23"/>
      <c r="N9" s="20"/>
      <c r="O9" s="23"/>
      <c r="P9" s="24"/>
      <c r="Q9" s="24"/>
      <c r="R9" s="20"/>
      <c r="S9" s="23"/>
      <c r="T9" s="23"/>
      <c r="U9" s="23"/>
      <c r="V9" s="20"/>
      <c r="W9" s="23"/>
      <c r="X9" s="23"/>
      <c r="Y9" s="23"/>
      <c r="Z9" s="20"/>
    </row>
    <row r="10" spans="1:26" s="8" customFormat="1" ht="47.25" customHeight="1" x14ac:dyDescent="0.25">
      <c r="B10" s="26" t="s">
        <v>150</v>
      </c>
      <c r="C10" s="27"/>
      <c r="D10" s="27"/>
      <c r="E10" s="27"/>
      <c r="F10" s="27"/>
      <c r="G10" s="28"/>
      <c r="H10" s="28"/>
      <c r="I10" s="28"/>
      <c r="J10" s="28"/>
      <c r="K10" s="28"/>
      <c r="L10" s="28"/>
      <c r="O10" s="6"/>
      <c r="P10" s="6" t="s">
        <v>171</v>
      </c>
      <c r="Q10" s="6"/>
      <c r="R10" s="40"/>
      <c r="S10" s="41"/>
      <c r="T10" s="41"/>
      <c r="U10" s="41"/>
      <c r="V10" s="41"/>
      <c r="W10" s="1" t="s">
        <v>172</v>
      </c>
    </row>
    <row r="11" spans="1:26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3.25" customHeight="1" x14ac:dyDescent="0.2"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ht="21" customHeight="1" x14ac:dyDescent="0.25"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</row>
  </sheetData>
  <mergeCells count="12">
    <mergeCell ref="B12:Z12"/>
    <mergeCell ref="B13:Z13"/>
    <mergeCell ref="B3:B5"/>
    <mergeCell ref="S4:V4"/>
    <mergeCell ref="W4:Z4"/>
    <mergeCell ref="A2:Z2"/>
    <mergeCell ref="A3:A5"/>
    <mergeCell ref="C3:Z3"/>
    <mergeCell ref="C4:F4"/>
    <mergeCell ref="G4:J4"/>
    <mergeCell ref="K4:N4"/>
    <mergeCell ref="O4:R4"/>
  </mergeCells>
  <pageMargins left="0.23622047244094491" right="0.19685039370078741" top="0.98425196850393704" bottom="0.98425196850393704" header="0.51181102362204722" footer="0.51181102362204722"/>
  <pageSetup paperSize="9" scale="7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8"/>
  <sheetViews>
    <sheetView zoomScaleNormal="100" zoomScaleSheetLayoutView="100" workbookViewId="0">
      <selection activeCell="E15" sqref="E15"/>
    </sheetView>
  </sheetViews>
  <sheetFormatPr defaultColWidth="8.85546875" defaultRowHeight="15" x14ac:dyDescent="0.25"/>
  <cols>
    <col min="1" max="1" width="41.42578125" style="63" customWidth="1"/>
    <col min="2" max="2" width="15.28515625" style="63" customWidth="1"/>
    <col min="3" max="3" width="26.85546875" style="63" customWidth="1"/>
    <col min="4" max="4" width="30.5703125" style="63" customWidth="1"/>
    <col min="5" max="5" width="26.28515625" style="63" customWidth="1"/>
    <col min="6" max="6" width="11.7109375" style="63" customWidth="1"/>
    <col min="7" max="7" width="12" style="63" customWidth="1"/>
    <col min="8" max="8" width="8.85546875" style="63"/>
    <col min="9" max="9" width="14.7109375" style="63" customWidth="1"/>
    <col min="10" max="10" width="10.28515625" style="63" customWidth="1"/>
    <col min="11" max="11" width="25.7109375" style="63" customWidth="1"/>
    <col min="12" max="16384" width="8.85546875" style="63"/>
  </cols>
  <sheetData>
    <row r="3" spans="1:11" ht="18.75" x14ac:dyDescent="0.3">
      <c r="A3" s="168" t="s">
        <v>99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ht="18.75" x14ac:dyDescent="0.25">
      <c r="A4" s="169" t="s">
        <v>105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1:11" ht="18.75" x14ac:dyDescent="0.25">
      <c r="A5" s="170" t="s">
        <v>474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ht="18.75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8.75" x14ac:dyDescent="0.3">
      <c r="A7" s="171" t="s">
        <v>73</v>
      </c>
      <c r="B7" s="171"/>
      <c r="C7" s="171"/>
      <c r="D7" s="171"/>
      <c r="E7" s="171"/>
      <c r="F7" s="171"/>
      <c r="G7" s="171"/>
      <c r="H7" s="171"/>
      <c r="I7" s="171"/>
      <c r="J7" s="171"/>
      <c r="K7" s="64"/>
    </row>
    <row r="8" spans="1:11" ht="103.15" customHeight="1" x14ac:dyDescent="0.25">
      <c r="A8" s="30" t="s">
        <v>52</v>
      </c>
      <c r="B8" s="30" t="s">
        <v>51</v>
      </c>
      <c r="C8" s="30" t="s">
        <v>75</v>
      </c>
      <c r="D8" s="29" t="s">
        <v>55</v>
      </c>
      <c r="E8" s="51" t="s">
        <v>54</v>
      </c>
      <c r="F8" s="29" t="s">
        <v>53</v>
      </c>
      <c r="G8" s="29" t="s">
        <v>49</v>
      </c>
      <c r="H8" s="29" t="s">
        <v>48</v>
      </c>
      <c r="I8" s="29" t="s">
        <v>47</v>
      </c>
      <c r="J8" s="29" t="s">
        <v>144</v>
      </c>
      <c r="K8" s="58" t="s">
        <v>86</v>
      </c>
    </row>
    <row r="9" spans="1:11" ht="15.75" x14ac:dyDescent="0.25">
      <c r="A9" s="172" t="s">
        <v>145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</row>
    <row r="10" spans="1:11" ht="47.25" x14ac:dyDescent="0.25">
      <c r="A10" s="93" t="s">
        <v>493</v>
      </c>
      <c r="B10" s="92">
        <v>3</v>
      </c>
      <c r="C10" s="92" t="s">
        <v>486</v>
      </c>
      <c r="D10" s="92" t="s">
        <v>514</v>
      </c>
      <c r="E10" s="92" t="s">
        <v>514</v>
      </c>
      <c r="F10" s="92" t="s">
        <v>170</v>
      </c>
      <c r="G10" s="92">
        <v>3.1E-2</v>
      </c>
      <c r="H10" s="93" t="s">
        <v>492</v>
      </c>
      <c r="I10" s="92">
        <v>3</v>
      </c>
      <c r="J10" s="92">
        <v>3</v>
      </c>
      <c r="K10" s="79" t="s">
        <v>503</v>
      </c>
    </row>
    <row r="11" spans="1:11" ht="47.25" x14ac:dyDescent="0.25">
      <c r="A11" s="93" t="s">
        <v>493</v>
      </c>
      <c r="B11" s="92">
        <v>1</v>
      </c>
      <c r="C11" s="92" t="s">
        <v>487</v>
      </c>
      <c r="D11" s="92" t="s">
        <v>514</v>
      </c>
      <c r="E11" s="92" t="s">
        <v>514</v>
      </c>
      <c r="F11" s="92" t="s">
        <v>170</v>
      </c>
      <c r="G11" s="92">
        <v>50</v>
      </c>
      <c r="H11" s="92" t="s">
        <v>505</v>
      </c>
      <c r="I11" s="92">
        <v>1</v>
      </c>
      <c r="J11" s="92">
        <v>1</v>
      </c>
      <c r="K11" s="79" t="s">
        <v>503</v>
      </c>
    </row>
    <row r="12" spans="1:11" ht="31.5" x14ac:dyDescent="0.25">
      <c r="A12" s="92" t="s">
        <v>496</v>
      </c>
      <c r="B12" s="93">
        <v>2</v>
      </c>
      <c r="C12" s="93" t="s">
        <v>502</v>
      </c>
      <c r="D12" s="93" t="s">
        <v>477</v>
      </c>
      <c r="E12" s="93" t="s">
        <v>477</v>
      </c>
      <c r="F12" s="92" t="s">
        <v>170</v>
      </c>
      <c r="G12" s="93">
        <v>16</v>
      </c>
      <c r="H12" s="93" t="s">
        <v>492</v>
      </c>
      <c r="I12" s="93">
        <v>2</v>
      </c>
      <c r="J12" s="93">
        <v>2</v>
      </c>
      <c r="K12" s="79" t="s">
        <v>504</v>
      </c>
    </row>
    <row r="13" spans="1:11" ht="48" customHeight="1" x14ac:dyDescent="0.25">
      <c r="A13" s="93" t="s">
        <v>493</v>
      </c>
      <c r="B13" s="92">
        <v>1</v>
      </c>
      <c r="C13" s="92" t="s">
        <v>488</v>
      </c>
      <c r="D13" s="92" t="s">
        <v>514</v>
      </c>
      <c r="E13" s="92" t="s">
        <v>484</v>
      </c>
      <c r="F13" s="92" t="s">
        <v>170</v>
      </c>
      <c r="G13" s="92">
        <v>3.0000000000000001E-3</v>
      </c>
      <c r="H13" s="93" t="s">
        <v>492</v>
      </c>
      <c r="I13" s="92">
        <v>1</v>
      </c>
      <c r="J13" s="92">
        <v>1</v>
      </c>
      <c r="K13" s="79" t="s">
        <v>503</v>
      </c>
    </row>
    <row r="14" spans="1:11" ht="48" customHeight="1" x14ac:dyDescent="0.25">
      <c r="A14" s="95" t="s">
        <v>495</v>
      </c>
      <c r="B14" s="92">
        <v>1</v>
      </c>
      <c r="C14" s="92" t="s">
        <v>479</v>
      </c>
      <c r="D14" s="92" t="s">
        <v>485</v>
      </c>
      <c r="E14" s="92" t="s">
        <v>485</v>
      </c>
      <c r="F14" s="92" t="s">
        <v>170</v>
      </c>
      <c r="G14" s="92">
        <v>2E-3</v>
      </c>
      <c r="H14" s="93" t="s">
        <v>492</v>
      </c>
      <c r="I14" s="92">
        <v>1</v>
      </c>
      <c r="J14" s="92">
        <v>1</v>
      </c>
      <c r="K14" s="79" t="s">
        <v>503</v>
      </c>
    </row>
    <row r="15" spans="1:11" ht="48" customHeight="1" x14ac:dyDescent="0.25">
      <c r="A15" s="92" t="s">
        <v>494</v>
      </c>
      <c r="B15" s="93">
        <v>1</v>
      </c>
      <c r="C15" s="93" t="s">
        <v>501</v>
      </c>
      <c r="D15" s="92" t="s">
        <v>514</v>
      </c>
      <c r="E15" s="92" t="s">
        <v>514</v>
      </c>
      <c r="F15" s="92" t="s">
        <v>170</v>
      </c>
      <c r="G15" s="93">
        <v>2</v>
      </c>
      <c r="H15" s="93" t="s">
        <v>492</v>
      </c>
      <c r="I15" s="93">
        <v>2</v>
      </c>
      <c r="J15" s="93">
        <v>2</v>
      </c>
      <c r="K15" s="79" t="s">
        <v>504</v>
      </c>
    </row>
    <row r="16" spans="1:11" ht="15.75" x14ac:dyDescent="0.2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x14ac:dyDescent="0.25">
      <c r="A17" s="167" t="s">
        <v>150</v>
      </c>
      <c r="B17" s="167"/>
      <c r="C17" s="167"/>
      <c r="D17" s="167"/>
      <c r="E17" s="68"/>
      <c r="F17" s="70"/>
      <c r="G17" s="6" t="s">
        <v>171</v>
      </c>
      <c r="H17" s="70"/>
      <c r="I17" s="71"/>
      <c r="J17" s="1" t="s">
        <v>172</v>
      </c>
      <c r="K17" s="69"/>
    </row>
    <row r="18" spans="1:11" ht="15.75" x14ac:dyDescent="0.25">
      <c r="A18" s="167"/>
      <c r="B18" s="167"/>
      <c r="C18" s="167"/>
      <c r="D18" s="167"/>
      <c r="E18" s="65"/>
      <c r="F18" s="65"/>
      <c r="G18" s="67"/>
      <c r="H18" s="67"/>
      <c r="I18" s="67"/>
      <c r="J18" s="67"/>
      <c r="K18" s="66"/>
    </row>
  </sheetData>
  <mergeCells count="7">
    <mergeCell ref="A18:D18"/>
    <mergeCell ref="A3:K3"/>
    <mergeCell ref="A4:K4"/>
    <mergeCell ref="A5:K5"/>
    <mergeCell ref="A7:J7"/>
    <mergeCell ref="A9:K9"/>
    <mergeCell ref="A17:D17"/>
  </mergeCells>
  <pageMargins left="0.39370078740157483" right="0.39370078740157483" top="0.39370078740157483" bottom="0.39370078740157483" header="0.31496062992125984" footer="0.31496062992125984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9"/>
  <sheetViews>
    <sheetView topLeftCell="A10" zoomScaleNormal="100" zoomScaleSheetLayoutView="100" workbookViewId="0">
      <selection activeCell="B21" sqref="B21:B23"/>
    </sheetView>
  </sheetViews>
  <sheetFormatPr defaultColWidth="8.85546875" defaultRowHeight="15" x14ac:dyDescent="0.25"/>
  <cols>
    <col min="1" max="1" width="34.42578125" style="63" customWidth="1"/>
    <col min="2" max="2" width="15.28515625" style="63" customWidth="1"/>
    <col min="3" max="3" width="26" style="63" customWidth="1"/>
    <col min="4" max="4" width="25.85546875" style="63" customWidth="1"/>
    <col min="5" max="5" width="23.7109375" style="63" customWidth="1"/>
    <col min="6" max="6" width="22.85546875" style="63" customWidth="1"/>
    <col min="7" max="7" width="8.85546875" style="63"/>
    <col min="8" max="8" width="12" style="63" customWidth="1"/>
    <col min="9" max="9" width="8.85546875" style="63"/>
    <col min="10" max="10" width="14.7109375" style="63" customWidth="1"/>
    <col min="11" max="11" width="10.140625" style="63" customWidth="1"/>
    <col min="12" max="12" width="25.7109375" style="63" customWidth="1"/>
    <col min="13" max="16384" width="8.85546875" style="63"/>
  </cols>
  <sheetData>
    <row r="3" spans="1:12" ht="18.75" x14ac:dyDescent="0.3">
      <c r="A3" s="168" t="s">
        <v>99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2" ht="18.75" x14ac:dyDescent="0.25">
      <c r="A4" s="169" t="s">
        <v>105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2" ht="18.75" x14ac:dyDescent="0.25">
      <c r="A5" s="170" t="s">
        <v>474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2" ht="18.75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8.75" x14ac:dyDescent="0.3">
      <c r="A7" s="171" t="s">
        <v>68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66"/>
    </row>
    <row r="8" spans="1:12" ht="128.25" x14ac:dyDescent="0.25">
      <c r="A8" s="30" t="s">
        <v>52</v>
      </c>
      <c r="B8" s="30" t="s">
        <v>51</v>
      </c>
      <c r="C8" s="30" t="s">
        <v>75</v>
      </c>
      <c r="D8" s="29" t="s">
        <v>70</v>
      </c>
      <c r="E8" s="29" t="s">
        <v>71</v>
      </c>
      <c r="F8" s="29" t="s">
        <v>74</v>
      </c>
      <c r="G8" s="29" t="s">
        <v>53</v>
      </c>
      <c r="H8" s="29" t="s">
        <v>49</v>
      </c>
      <c r="I8" s="29" t="s">
        <v>48</v>
      </c>
      <c r="J8" s="29" t="s">
        <v>47</v>
      </c>
      <c r="K8" s="29" t="s">
        <v>144</v>
      </c>
      <c r="L8" s="58" t="s">
        <v>86</v>
      </c>
    </row>
    <row r="9" spans="1:12" ht="21.75" customHeight="1" x14ac:dyDescent="0.25">
      <c r="A9" s="173" t="s">
        <v>146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</row>
    <row r="10" spans="1:12" ht="31.5" x14ac:dyDescent="0.25">
      <c r="A10" s="93" t="s">
        <v>160</v>
      </c>
      <c r="B10" s="93">
        <v>288</v>
      </c>
      <c r="C10" s="93" t="s">
        <v>11</v>
      </c>
      <c r="D10" s="93"/>
      <c r="E10" s="93" t="s">
        <v>154</v>
      </c>
      <c r="F10" s="93" t="s">
        <v>154</v>
      </c>
      <c r="G10" s="79" t="s">
        <v>170</v>
      </c>
      <c r="H10" s="93">
        <v>310485.82</v>
      </c>
      <c r="I10" s="93" t="s">
        <v>492</v>
      </c>
      <c r="J10" s="93">
        <v>288</v>
      </c>
      <c r="K10" s="93">
        <v>288</v>
      </c>
      <c r="L10" s="79" t="s">
        <v>504</v>
      </c>
    </row>
    <row r="11" spans="1:12" ht="31.5" x14ac:dyDescent="0.25">
      <c r="A11" s="93" t="s">
        <v>160</v>
      </c>
      <c r="B11" s="93">
        <v>10</v>
      </c>
      <c r="C11" s="93" t="s">
        <v>11</v>
      </c>
      <c r="D11" s="93"/>
      <c r="E11" s="93" t="s">
        <v>155</v>
      </c>
      <c r="F11" s="93" t="s">
        <v>155</v>
      </c>
      <c r="G11" s="79" t="s">
        <v>170</v>
      </c>
      <c r="H11" s="93">
        <v>7123.5</v>
      </c>
      <c r="I11" s="93" t="s">
        <v>492</v>
      </c>
      <c r="J11" s="93">
        <v>10</v>
      </c>
      <c r="K11" s="93">
        <v>10</v>
      </c>
      <c r="L11" s="79" t="s">
        <v>504</v>
      </c>
    </row>
    <row r="12" spans="1:12" ht="31.5" x14ac:dyDescent="0.25">
      <c r="A12" s="93" t="s">
        <v>160</v>
      </c>
      <c r="B12" s="93">
        <v>128</v>
      </c>
      <c r="C12" s="93" t="s">
        <v>11</v>
      </c>
      <c r="D12" s="93"/>
      <c r="E12" s="93" t="s">
        <v>153</v>
      </c>
      <c r="F12" s="93" t="s">
        <v>153</v>
      </c>
      <c r="G12" s="79" t="s">
        <v>170</v>
      </c>
      <c r="H12" s="93">
        <v>41075.110999999997</v>
      </c>
      <c r="I12" s="93" t="s">
        <v>492</v>
      </c>
      <c r="J12" s="93">
        <v>128</v>
      </c>
      <c r="K12" s="93">
        <v>128</v>
      </c>
      <c r="L12" s="79" t="s">
        <v>504</v>
      </c>
    </row>
    <row r="13" spans="1:12" ht="31.5" x14ac:dyDescent="0.25">
      <c r="A13" s="93" t="s">
        <v>160</v>
      </c>
      <c r="B13" s="93">
        <v>5</v>
      </c>
      <c r="C13" s="93" t="s">
        <v>3</v>
      </c>
      <c r="D13" s="93"/>
      <c r="E13" s="93" t="s">
        <v>154</v>
      </c>
      <c r="F13" s="93" t="s">
        <v>154</v>
      </c>
      <c r="G13" s="79" t="s">
        <v>170</v>
      </c>
      <c r="H13" s="93">
        <v>20.036349999999999</v>
      </c>
      <c r="I13" s="93" t="s">
        <v>492</v>
      </c>
      <c r="J13" s="93">
        <v>5</v>
      </c>
      <c r="K13" s="93">
        <v>5</v>
      </c>
      <c r="L13" s="79" t="s">
        <v>504</v>
      </c>
    </row>
    <row r="14" spans="1:12" ht="31.5" x14ac:dyDescent="0.25">
      <c r="A14" s="93" t="s">
        <v>160</v>
      </c>
      <c r="B14" s="93">
        <v>5</v>
      </c>
      <c r="C14" s="93" t="s">
        <v>12</v>
      </c>
      <c r="D14" s="93"/>
      <c r="E14" s="93" t="s">
        <v>154</v>
      </c>
      <c r="F14" s="93" t="s">
        <v>154</v>
      </c>
      <c r="G14" s="79" t="s">
        <v>170</v>
      </c>
      <c r="H14" s="93">
        <v>2015.0709999999999</v>
      </c>
      <c r="I14" s="93" t="s">
        <v>492</v>
      </c>
      <c r="J14" s="93">
        <v>5</v>
      </c>
      <c r="K14" s="93">
        <v>5</v>
      </c>
      <c r="L14" s="79" t="s">
        <v>504</v>
      </c>
    </row>
    <row r="15" spans="1:12" ht="31.5" x14ac:dyDescent="0.25">
      <c r="A15" s="95" t="s">
        <v>495</v>
      </c>
      <c r="B15" s="93">
        <v>30</v>
      </c>
      <c r="C15" s="93" t="s">
        <v>11</v>
      </c>
      <c r="D15" s="93"/>
      <c r="E15" s="93" t="s">
        <v>154</v>
      </c>
      <c r="F15" s="93" t="s">
        <v>154</v>
      </c>
      <c r="G15" s="79" t="s">
        <v>170</v>
      </c>
      <c r="H15" s="93">
        <v>2838</v>
      </c>
      <c r="I15" s="93" t="s">
        <v>492</v>
      </c>
      <c r="J15" s="93">
        <v>30</v>
      </c>
      <c r="K15" s="93">
        <v>30</v>
      </c>
      <c r="L15" s="79" t="s">
        <v>504</v>
      </c>
    </row>
    <row r="16" spans="1:12" ht="31.5" x14ac:dyDescent="0.25">
      <c r="A16" s="93" t="s">
        <v>160</v>
      </c>
      <c r="B16" s="93">
        <v>4</v>
      </c>
      <c r="C16" s="93" t="s">
        <v>12</v>
      </c>
      <c r="D16" s="93"/>
      <c r="E16" s="93" t="s">
        <v>153</v>
      </c>
      <c r="F16" s="93" t="s">
        <v>153</v>
      </c>
      <c r="G16" s="79" t="s">
        <v>170</v>
      </c>
      <c r="H16" s="93">
        <v>6666.53</v>
      </c>
      <c r="I16" s="93" t="s">
        <v>492</v>
      </c>
      <c r="J16" s="93">
        <v>4</v>
      </c>
      <c r="K16" s="93">
        <v>4</v>
      </c>
      <c r="L16" s="79" t="s">
        <v>504</v>
      </c>
    </row>
    <row r="17" spans="1:12" ht="31.5" x14ac:dyDescent="0.25">
      <c r="A17" s="93" t="s">
        <v>160</v>
      </c>
      <c r="B17" s="93">
        <v>10</v>
      </c>
      <c r="C17" s="93" t="s">
        <v>480</v>
      </c>
      <c r="D17" s="93"/>
      <c r="E17" s="93" t="s">
        <v>154</v>
      </c>
      <c r="F17" s="93" t="s">
        <v>154</v>
      </c>
      <c r="G17" s="79" t="s">
        <v>170</v>
      </c>
      <c r="H17" s="93">
        <v>2E-3</v>
      </c>
      <c r="I17" s="93" t="s">
        <v>492</v>
      </c>
      <c r="J17" s="93">
        <v>10</v>
      </c>
      <c r="K17" s="93">
        <v>10</v>
      </c>
      <c r="L17" s="79" t="s">
        <v>504</v>
      </c>
    </row>
    <row r="18" spans="1:12" ht="21" customHeight="1" x14ac:dyDescent="0.25">
      <c r="A18" s="95" t="s">
        <v>495</v>
      </c>
      <c r="B18" s="93">
        <v>1</v>
      </c>
      <c r="C18" s="93" t="s">
        <v>3</v>
      </c>
      <c r="D18" s="93"/>
      <c r="E18" s="93" t="s">
        <v>154</v>
      </c>
      <c r="F18" s="93" t="s">
        <v>154</v>
      </c>
      <c r="G18" s="79" t="s">
        <v>170</v>
      </c>
      <c r="H18" s="93">
        <v>0.15</v>
      </c>
      <c r="I18" s="93" t="s">
        <v>492</v>
      </c>
      <c r="J18" s="93">
        <v>1</v>
      </c>
      <c r="K18" s="93">
        <v>1</v>
      </c>
      <c r="L18" s="79" t="s">
        <v>504</v>
      </c>
    </row>
    <row r="19" spans="1:12" ht="31.5" x14ac:dyDescent="0.25">
      <c r="A19" s="93" t="s">
        <v>160</v>
      </c>
      <c r="B19" s="93">
        <v>1</v>
      </c>
      <c r="C19" s="93" t="s">
        <v>11</v>
      </c>
      <c r="D19" s="93"/>
      <c r="E19" s="93" t="s">
        <v>481</v>
      </c>
      <c r="F19" s="93" t="s">
        <v>481</v>
      </c>
      <c r="G19" s="79" t="s">
        <v>170</v>
      </c>
      <c r="H19" s="93">
        <v>270</v>
      </c>
      <c r="I19" s="93" t="s">
        <v>492</v>
      </c>
      <c r="J19" s="93">
        <v>1</v>
      </c>
      <c r="K19" s="93">
        <v>1</v>
      </c>
      <c r="L19" s="79" t="s">
        <v>504</v>
      </c>
    </row>
    <row r="20" spans="1:12" ht="31.5" x14ac:dyDescent="0.25">
      <c r="A20" s="93" t="s">
        <v>497</v>
      </c>
      <c r="B20" s="93">
        <v>1</v>
      </c>
      <c r="C20" s="93" t="s">
        <v>482</v>
      </c>
      <c r="D20" s="93"/>
      <c r="E20" s="93" t="s">
        <v>483</v>
      </c>
      <c r="F20" s="93" t="s">
        <v>483</v>
      </c>
      <c r="G20" s="79" t="s">
        <v>170</v>
      </c>
      <c r="H20" s="93">
        <v>5.0000000000000001E-4</v>
      </c>
      <c r="I20" s="93" t="s">
        <v>492</v>
      </c>
      <c r="J20" s="93">
        <v>1</v>
      </c>
      <c r="K20" s="93">
        <v>1</v>
      </c>
      <c r="L20" s="79" t="s">
        <v>504</v>
      </c>
    </row>
    <row r="21" spans="1:12" ht="31.5" x14ac:dyDescent="0.25">
      <c r="A21" s="93" t="s">
        <v>160</v>
      </c>
      <c r="B21" s="92">
        <v>11</v>
      </c>
      <c r="C21" s="93" t="s">
        <v>11</v>
      </c>
      <c r="D21" s="93"/>
      <c r="E21" s="93" t="s">
        <v>154</v>
      </c>
      <c r="F21" s="93" t="s">
        <v>154</v>
      </c>
      <c r="G21" s="79" t="s">
        <v>170</v>
      </c>
      <c r="H21" s="92">
        <v>320.39999999999998</v>
      </c>
      <c r="I21" s="93" t="s">
        <v>492</v>
      </c>
      <c r="J21" s="92">
        <v>11</v>
      </c>
      <c r="K21" s="92">
        <v>11</v>
      </c>
      <c r="L21" s="79" t="s">
        <v>503</v>
      </c>
    </row>
    <row r="22" spans="1:12" ht="31.5" x14ac:dyDescent="0.25">
      <c r="A22" s="93" t="s">
        <v>497</v>
      </c>
      <c r="B22" s="92">
        <v>6</v>
      </c>
      <c r="C22" s="92" t="s">
        <v>475</v>
      </c>
      <c r="D22" s="93"/>
      <c r="E22" s="93" t="s">
        <v>483</v>
      </c>
      <c r="F22" s="93" t="s">
        <v>483</v>
      </c>
      <c r="G22" s="79" t="s">
        <v>170</v>
      </c>
      <c r="H22" s="92">
        <v>374.93400000000003</v>
      </c>
      <c r="I22" s="93" t="s">
        <v>492</v>
      </c>
      <c r="J22" s="92">
        <v>6</v>
      </c>
      <c r="K22" s="92">
        <v>6</v>
      </c>
      <c r="L22" s="79" t="s">
        <v>503</v>
      </c>
    </row>
    <row r="23" spans="1:12" ht="63" x14ac:dyDescent="0.25">
      <c r="A23" s="114" t="s">
        <v>498</v>
      </c>
      <c r="B23" s="92">
        <v>4</v>
      </c>
      <c r="C23" s="92" t="s">
        <v>490</v>
      </c>
      <c r="D23" s="92"/>
      <c r="E23" s="93" t="s">
        <v>489</v>
      </c>
      <c r="F23" s="93" t="s">
        <v>489</v>
      </c>
      <c r="G23" s="79" t="s">
        <v>170</v>
      </c>
      <c r="H23" s="92">
        <v>80</v>
      </c>
      <c r="I23" s="93" t="s">
        <v>492</v>
      </c>
      <c r="J23" s="92">
        <v>4</v>
      </c>
      <c r="K23" s="92">
        <v>4</v>
      </c>
      <c r="L23" s="79" t="s">
        <v>503</v>
      </c>
    </row>
    <row r="24" spans="1:12" ht="15.75" customHeight="1" x14ac:dyDescent="0.25">
      <c r="A24" s="174" t="s">
        <v>72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66"/>
    </row>
    <row r="25" spans="1:12" ht="15.75" customHeight="1" x14ac:dyDescent="0.25">
      <c r="A25" s="156" t="s">
        <v>87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66"/>
    </row>
    <row r="26" spans="1:12" ht="15.75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66"/>
    </row>
    <row r="27" spans="1:12" ht="15.75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66"/>
    </row>
    <row r="28" spans="1:12" ht="15.75" x14ac:dyDescent="0.25">
      <c r="A28" s="67"/>
      <c r="B28" s="67"/>
      <c r="C28" s="67"/>
      <c r="D28" s="66"/>
      <c r="E28" s="68"/>
      <c r="F28" s="68"/>
      <c r="G28" s="6" t="s">
        <v>171</v>
      </c>
      <c r="H28" s="70"/>
      <c r="I28" s="70"/>
      <c r="J28" s="71"/>
      <c r="K28" s="1" t="s">
        <v>172</v>
      </c>
      <c r="L28" s="69"/>
    </row>
    <row r="29" spans="1:12" ht="15.75" x14ac:dyDescent="0.25">
      <c r="A29" s="167" t="s">
        <v>150</v>
      </c>
      <c r="B29" s="167"/>
      <c r="C29" s="167"/>
      <c r="D29" s="167"/>
      <c r="E29" s="65"/>
      <c r="F29" s="65"/>
      <c r="G29" s="65"/>
      <c r="H29" s="67"/>
      <c r="I29" s="67"/>
      <c r="J29" s="67"/>
      <c r="K29" s="67"/>
      <c r="L29" s="66"/>
    </row>
  </sheetData>
  <mergeCells count="8">
    <mergeCell ref="A3:L3"/>
    <mergeCell ref="A4:L4"/>
    <mergeCell ref="A5:L5"/>
    <mergeCell ref="A29:D29"/>
    <mergeCell ref="A25:K25"/>
    <mergeCell ref="A7:K7"/>
    <mergeCell ref="A9:L9"/>
    <mergeCell ref="A24:K24"/>
  </mergeCells>
  <pageMargins left="0.39370078740157483" right="0.39370078740157483" top="0.39370078740157483" bottom="0.39370078740157483" header="0.31496062992125984" footer="0.31496062992125984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zoomScaleNormal="100" zoomScaleSheetLayoutView="100" workbookViewId="0">
      <selection activeCell="C18" sqref="C18"/>
    </sheetView>
  </sheetViews>
  <sheetFormatPr defaultColWidth="8.85546875" defaultRowHeight="15" x14ac:dyDescent="0.25"/>
  <cols>
    <col min="1" max="1" width="34.7109375" style="63" customWidth="1"/>
    <col min="2" max="2" width="15.28515625" style="63" customWidth="1"/>
    <col min="3" max="3" width="29" style="63" customWidth="1"/>
    <col min="4" max="4" width="40" style="63" customWidth="1"/>
    <col min="5" max="5" width="12" style="63" customWidth="1"/>
    <col min="6" max="6" width="8.85546875" style="63"/>
    <col min="7" max="7" width="14.7109375" style="63" customWidth="1"/>
    <col min="8" max="8" width="10.140625" style="63" customWidth="1"/>
    <col min="9" max="9" width="25.7109375" style="63" customWidth="1"/>
    <col min="10" max="16384" width="8.85546875" style="63"/>
  </cols>
  <sheetData>
    <row r="3" spans="1:9" ht="18.75" x14ac:dyDescent="0.3">
      <c r="A3" s="168" t="s">
        <v>99</v>
      </c>
      <c r="B3" s="168"/>
      <c r="C3" s="168"/>
      <c r="D3" s="168"/>
      <c r="E3" s="168"/>
      <c r="F3" s="168"/>
      <c r="G3" s="168"/>
      <c r="H3" s="168"/>
      <c r="I3" s="168"/>
    </row>
    <row r="4" spans="1:9" ht="18.75" x14ac:dyDescent="0.25">
      <c r="A4" s="169" t="s">
        <v>105</v>
      </c>
      <c r="B4" s="169"/>
      <c r="C4" s="169"/>
      <c r="D4" s="169"/>
      <c r="E4" s="169"/>
      <c r="F4" s="169"/>
      <c r="G4" s="169"/>
      <c r="H4" s="169"/>
      <c r="I4" s="169"/>
    </row>
    <row r="5" spans="1:9" ht="18.75" x14ac:dyDescent="0.25">
      <c r="A5" s="170" t="s">
        <v>474</v>
      </c>
      <c r="B5" s="170"/>
      <c r="C5" s="170"/>
      <c r="D5" s="170"/>
      <c r="E5" s="170"/>
      <c r="F5" s="170"/>
      <c r="G5" s="170"/>
      <c r="H5" s="170"/>
      <c r="I5" s="170"/>
    </row>
    <row r="6" spans="1:9" ht="18.75" x14ac:dyDescent="0.25">
      <c r="A6" s="50"/>
      <c r="B6" s="50"/>
      <c r="C6" s="50"/>
      <c r="D6" s="50"/>
      <c r="E6" s="50"/>
      <c r="F6" s="50"/>
      <c r="G6" s="50"/>
      <c r="H6" s="50"/>
      <c r="I6" s="50"/>
    </row>
    <row r="7" spans="1:9" ht="18.75" x14ac:dyDescent="0.25">
      <c r="A7" s="176" t="s">
        <v>69</v>
      </c>
      <c r="B7" s="176"/>
      <c r="C7" s="176"/>
      <c r="D7" s="176"/>
      <c r="E7" s="176"/>
      <c r="F7" s="176"/>
      <c r="G7" s="176"/>
      <c r="H7" s="176"/>
      <c r="I7" s="66"/>
    </row>
    <row r="8" spans="1:9" ht="128.25" x14ac:dyDescent="0.25">
      <c r="A8" s="30" t="s">
        <v>52</v>
      </c>
      <c r="B8" s="30" t="s">
        <v>51</v>
      </c>
      <c r="C8" s="30" t="s">
        <v>50</v>
      </c>
      <c r="D8" s="51" t="s">
        <v>88</v>
      </c>
      <c r="E8" s="29" t="s">
        <v>89</v>
      </c>
      <c r="F8" s="29" t="s">
        <v>92</v>
      </c>
      <c r="G8" s="29" t="s">
        <v>47</v>
      </c>
      <c r="H8" s="29" t="s">
        <v>144</v>
      </c>
      <c r="I8" s="58" t="s">
        <v>86</v>
      </c>
    </row>
    <row r="9" spans="1:9" ht="15.75" x14ac:dyDescent="0.25">
      <c r="A9" s="177" t="s">
        <v>91</v>
      </c>
      <c r="B9" s="177"/>
      <c r="C9" s="177"/>
      <c r="D9" s="177"/>
      <c r="E9" s="177"/>
      <c r="F9" s="177"/>
      <c r="G9" s="177"/>
      <c r="H9" s="177"/>
      <c r="I9" s="177"/>
    </row>
    <row r="10" spans="1:9" ht="31.5" x14ac:dyDescent="0.25">
      <c r="A10" s="93" t="s">
        <v>160</v>
      </c>
      <c r="B10" s="92">
        <v>1</v>
      </c>
      <c r="C10" s="92" t="s">
        <v>512</v>
      </c>
      <c r="D10" s="92" t="s">
        <v>158</v>
      </c>
      <c r="E10" s="92">
        <v>0.77659999999999996</v>
      </c>
      <c r="F10" s="92" t="s">
        <v>156</v>
      </c>
      <c r="G10" s="92">
        <v>1</v>
      </c>
      <c r="H10" s="92">
        <v>1</v>
      </c>
      <c r="I10" s="79" t="s">
        <v>503</v>
      </c>
    </row>
    <row r="11" spans="1:9" ht="31.5" x14ac:dyDescent="0.25">
      <c r="A11" s="92" t="s">
        <v>500</v>
      </c>
      <c r="B11" s="92">
        <v>1</v>
      </c>
      <c r="C11" s="92" t="s">
        <v>513</v>
      </c>
      <c r="D11" s="92" t="s">
        <v>159</v>
      </c>
      <c r="E11" s="92">
        <v>79.400000000000006</v>
      </c>
      <c r="F11" s="92" t="s">
        <v>156</v>
      </c>
      <c r="G11" s="92">
        <v>1</v>
      </c>
      <c r="H11" s="92">
        <v>1</v>
      </c>
      <c r="I11" s="79" t="s">
        <v>503</v>
      </c>
    </row>
    <row r="12" spans="1:9" ht="31.5" x14ac:dyDescent="0.25">
      <c r="A12" s="93" t="s">
        <v>160</v>
      </c>
      <c r="B12" s="92">
        <v>1</v>
      </c>
      <c r="C12" s="92" t="s">
        <v>512</v>
      </c>
      <c r="D12" s="92" t="s">
        <v>491</v>
      </c>
      <c r="E12" s="92">
        <v>0.05</v>
      </c>
      <c r="F12" s="92" t="s">
        <v>156</v>
      </c>
      <c r="G12" s="92">
        <v>1</v>
      </c>
      <c r="H12" s="92">
        <v>1</v>
      </c>
      <c r="I12" s="79" t="s">
        <v>503</v>
      </c>
    </row>
    <row r="13" spans="1:9" ht="31.5" x14ac:dyDescent="0.25">
      <c r="A13" s="92" t="s">
        <v>500</v>
      </c>
      <c r="B13" s="92">
        <v>1</v>
      </c>
      <c r="C13" s="92" t="s">
        <v>513</v>
      </c>
      <c r="D13" s="92" t="s">
        <v>159</v>
      </c>
      <c r="E13" s="92">
        <v>434</v>
      </c>
      <c r="F13" s="92" t="s">
        <v>156</v>
      </c>
      <c r="G13" s="92">
        <v>1</v>
      </c>
      <c r="H13" s="92">
        <v>1</v>
      </c>
      <c r="I13" s="79" t="s">
        <v>503</v>
      </c>
    </row>
    <row r="14" spans="1:9" ht="47.25" x14ac:dyDescent="0.25">
      <c r="A14" s="113" t="s">
        <v>494</v>
      </c>
      <c r="B14" s="92">
        <v>1</v>
      </c>
      <c r="C14" s="92" t="s">
        <v>511</v>
      </c>
      <c r="D14" s="92" t="s">
        <v>159</v>
      </c>
      <c r="E14" s="92">
        <v>59.5</v>
      </c>
      <c r="F14" s="92" t="s">
        <v>156</v>
      </c>
      <c r="G14" s="92">
        <v>1</v>
      </c>
      <c r="H14" s="92">
        <v>1</v>
      </c>
      <c r="I14" s="79" t="s">
        <v>503</v>
      </c>
    </row>
    <row r="15" spans="1:9" ht="31.5" x14ac:dyDescent="0.25">
      <c r="A15" s="92" t="s">
        <v>496</v>
      </c>
      <c r="B15" s="92">
        <v>1</v>
      </c>
      <c r="C15" s="92" t="s">
        <v>510</v>
      </c>
      <c r="D15" s="92" t="s">
        <v>476</v>
      </c>
      <c r="E15" s="92">
        <v>4.9000000000000004</v>
      </c>
      <c r="F15" s="92" t="s">
        <v>156</v>
      </c>
      <c r="G15" s="92">
        <v>1</v>
      </c>
      <c r="H15" s="92">
        <v>1</v>
      </c>
      <c r="I15" s="79" t="s">
        <v>503</v>
      </c>
    </row>
    <row r="16" spans="1:9" ht="47.25" x14ac:dyDescent="0.25">
      <c r="A16" s="93" t="s">
        <v>493</v>
      </c>
      <c r="B16" s="92">
        <v>2</v>
      </c>
      <c r="C16" s="92" t="s">
        <v>510</v>
      </c>
      <c r="D16" s="92" t="s">
        <v>476</v>
      </c>
      <c r="E16" s="92">
        <v>9.8000000000000007</v>
      </c>
      <c r="F16" s="92" t="s">
        <v>156</v>
      </c>
      <c r="G16" s="92">
        <v>2</v>
      </c>
      <c r="H16" s="92">
        <v>2</v>
      </c>
      <c r="I16" s="79" t="s">
        <v>503</v>
      </c>
    </row>
    <row r="17" spans="1:9" ht="31.5" x14ac:dyDescent="0.25">
      <c r="A17" s="93" t="s">
        <v>160</v>
      </c>
      <c r="B17" s="92">
        <v>2</v>
      </c>
      <c r="C17" s="92" t="s">
        <v>512</v>
      </c>
      <c r="D17" s="92" t="s">
        <v>157</v>
      </c>
      <c r="E17" s="92">
        <v>5.5</v>
      </c>
      <c r="F17" s="92" t="s">
        <v>156</v>
      </c>
      <c r="G17" s="92">
        <v>2</v>
      </c>
      <c r="H17" s="92">
        <v>2</v>
      </c>
      <c r="I17" s="79" t="s">
        <v>503</v>
      </c>
    </row>
    <row r="18" spans="1:9" ht="47.25" x14ac:dyDescent="0.25">
      <c r="A18" s="92" t="s">
        <v>499</v>
      </c>
      <c r="B18" s="92">
        <v>1</v>
      </c>
      <c r="C18" s="92" t="s">
        <v>513</v>
      </c>
      <c r="D18" s="92" t="s">
        <v>478</v>
      </c>
      <c r="E18" s="92">
        <v>2.2000000000000002</v>
      </c>
      <c r="F18" s="92" t="s">
        <v>156</v>
      </c>
      <c r="G18" s="92">
        <v>1</v>
      </c>
      <c r="H18" s="92">
        <v>1</v>
      </c>
      <c r="I18" s="79" t="s">
        <v>503</v>
      </c>
    </row>
    <row r="19" spans="1:9" ht="31.5" x14ac:dyDescent="0.25">
      <c r="A19" s="92" t="s">
        <v>496</v>
      </c>
      <c r="B19" s="92">
        <v>3</v>
      </c>
      <c r="C19" s="92" t="s">
        <v>510</v>
      </c>
      <c r="D19" s="92" t="s">
        <v>476</v>
      </c>
      <c r="E19" s="92">
        <v>10.199999999999999</v>
      </c>
      <c r="F19" s="92" t="s">
        <v>156</v>
      </c>
      <c r="G19" s="92">
        <v>3</v>
      </c>
      <c r="H19" s="92">
        <v>3</v>
      </c>
      <c r="I19" s="79" t="s">
        <v>503</v>
      </c>
    </row>
    <row r="20" spans="1:9" ht="15.75" customHeight="1" x14ac:dyDescent="0.25">
      <c r="A20" s="175" t="s">
        <v>90</v>
      </c>
      <c r="B20" s="175"/>
      <c r="C20" s="175"/>
      <c r="D20" s="175"/>
      <c r="E20" s="175"/>
      <c r="F20" s="175"/>
      <c r="G20" s="175"/>
      <c r="H20" s="175"/>
      <c r="I20" s="94"/>
    </row>
    <row r="21" spans="1:9" ht="15.75" x14ac:dyDescent="0.25">
      <c r="A21" s="77"/>
      <c r="B21" s="77"/>
      <c r="C21" s="77"/>
      <c r="D21" s="77"/>
      <c r="E21" s="77"/>
      <c r="F21" s="77"/>
      <c r="G21" s="77"/>
      <c r="H21" s="77"/>
      <c r="I21" s="66"/>
    </row>
    <row r="22" spans="1:9" ht="15.75" customHeight="1" x14ac:dyDescent="0.25">
      <c r="A22" s="167" t="s">
        <v>150</v>
      </c>
      <c r="B22" s="167"/>
      <c r="C22" s="167"/>
      <c r="D22" s="167"/>
      <c r="E22" s="70"/>
      <c r="F22" s="178" t="s">
        <v>171</v>
      </c>
      <c r="G22" s="178"/>
      <c r="H22" s="178"/>
      <c r="I22" s="1" t="s">
        <v>172</v>
      </c>
    </row>
    <row r="23" spans="1:9" ht="15.75" customHeight="1" x14ac:dyDescent="0.25">
      <c r="A23" s="167"/>
      <c r="B23" s="167"/>
      <c r="C23" s="167"/>
      <c r="D23" s="167"/>
      <c r="E23" s="67"/>
      <c r="F23" s="67"/>
      <c r="G23" s="67"/>
      <c r="H23" s="67"/>
      <c r="I23" s="66"/>
    </row>
  </sheetData>
  <mergeCells count="9">
    <mergeCell ref="A20:H20"/>
    <mergeCell ref="A23:D23"/>
    <mergeCell ref="A7:H7"/>
    <mergeCell ref="A9:I9"/>
    <mergeCell ref="A3:I3"/>
    <mergeCell ref="A4:I4"/>
    <mergeCell ref="A5:I5"/>
    <mergeCell ref="A22:D22"/>
    <mergeCell ref="F22:H22"/>
  </mergeCells>
  <pageMargins left="0.39370078740157483" right="0.39370078740157483" top="0.39370078740157483" bottom="0.3937007874015748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zoomScaleSheetLayoutView="100" workbookViewId="0">
      <selection activeCell="D21" sqref="D21"/>
    </sheetView>
  </sheetViews>
  <sheetFormatPr defaultColWidth="9.140625" defaultRowHeight="12.75" x14ac:dyDescent="0.2"/>
  <cols>
    <col min="1" max="1" width="41" style="2" customWidth="1"/>
    <col min="2" max="2" width="16.7109375" style="2" customWidth="1"/>
    <col min="3" max="3" width="18.5703125" style="2" customWidth="1"/>
    <col min="4" max="7" width="16.7109375" style="2" customWidth="1"/>
    <col min="8" max="16384" width="9.140625" style="2"/>
  </cols>
  <sheetData>
    <row r="1" spans="1:14" ht="51.6" customHeight="1" x14ac:dyDescent="0.2">
      <c r="F1" s="139" t="s">
        <v>106</v>
      </c>
      <c r="G1" s="140"/>
    </row>
    <row r="2" spans="1:14" x14ac:dyDescent="0.2">
      <c r="F2" s="179"/>
      <c r="G2" s="179"/>
    </row>
    <row r="3" spans="1:14" ht="18.75" x14ac:dyDescent="0.3">
      <c r="A3" s="180" t="s">
        <v>99</v>
      </c>
      <c r="B3" s="180"/>
      <c r="C3" s="180"/>
      <c r="D3" s="180"/>
      <c r="E3" s="180"/>
      <c r="F3" s="180"/>
      <c r="G3" s="180"/>
    </row>
    <row r="4" spans="1:14" s="1" customFormat="1" ht="18.75" x14ac:dyDescent="0.3">
      <c r="A4" s="180" t="s">
        <v>107</v>
      </c>
      <c r="B4" s="180"/>
      <c r="C4" s="180"/>
      <c r="D4" s="180"/>
      <c r="E4" s="180"/>
      <c r="F4" s="180"/>
      <c r="G4" s="180"/>
      <c r="H4" s="7"/>
      <c r="I4" s="7"/>
      <c r="J4" s="7"/>
      <c r="K4" s="7"/>
      <c r="L4" s="7"/>
      <c r="M4" s="7"/>
      <c r="N4" s="7"/>
    </row>
    <row r="5" spans="1:14" s="1" customFormat="1" ht="18.75" x14ac:dyDescent="0.3">
      <c r="A5" s="180" t="s">
        <v>506</v>
      </c>
      <c r="B5" s="180"/>
      <c r="C5" s="180"/>
      <c r="D5" s="180"/>
      <c r="E5" s="180"/>
      <c r="F5" s="180"/>
      <c r="G5" s="180"/>
      <c r="H5" s="7"/>
      <c r="I5" s="7"/>
      <c r="J5" s="7"/>
      <c r="K5" s="7"/>
      <c r="L5" s="7"/>
      <c r="M5" s="7"/>
      <c r="N5" s="7"/>
    </row>
    <row r="7" spans="1:14" ht="15.75" x14ac:dyDescent="0.25">
      <c r="A7" s="1" t="s">
        <v>56</v>
      </c>
    </row>
    <row r="8" spans="1:14" ht="9.75" customHeight="1" x14ac:dyDescent="0.2"/>
    <row r="9" spans="1:14" ht="23.25" customHeight="1" x14ac:dyDescent="0.2">
      <c r="A9" s="181" t="s">
        <v>57</v>
      </c>
      <c r="B9" s="183" t="s">
        <v>58</v>
      </c>
      <c r="C9" s="183" t="s">
        <v>59</v>
      </c>
      <c r="D9" s="185" t="s">
        <v>60</v>
      </c>
      <c r="E9" s="186"/>
      <c r="F9" s="186"/>
      <c r="G9" s="187"/>
    </row>
    <row r="10" spans="1:14" ht="23.25" customHeight="1" x14ac:dyDescent="0.2">
      <c r="A10" s="182"/>
      <c r="B10" s="184"/>
      <c r="C10" s="184"/>
      <c r="D10" s="31" t="s">
        <v>61</v>
      </c>
      <c r="E10" s="31" t="s">
        <v>62</v>
      </c>
      <c r="F10" s="31" t="s">
        <v>63</v>
      </c>
      <c r="G10" s="31" t="s">
        <v>64</v>
      </c>
    </row>
    <row r="11" spans="1:14" x14ac:dyDescent="0.2">
      <c r="A11" s="32">
        <v>1</v>
      </c>
      <c r="B11" s="33">
        <v>2</v>
      </c>
      <c r="C11" s="33">
        <v>3</v>
      </c>
      <c r="D11" s="33">
        <v>4</v>
      </c>
      <c r="E11" s="33">
        <v>5</v>
      </c>
      <c r="F11" s="33">
        <v>6</v>
      </c>
      <c r="G11" s="33">
        <v>7</v>
      </c>
    </row>
    <row r="12" spans="1:14" ht="24.75" customHeight="1" x14ac:dyDescent="0.25">
      <c r="A12" s="34" t="s">
        <v>161</v>
      </c>
      <c r="B12" s="78">
        <v>1</v>
      </c>
      <c r="C12" s="78" t="s">
        <v>508</v>
      </c>
      <c r="D12" s="78" t="s">
        <v>147</v>
      </c>
      <c r="E12" s="78"/>
      <c r="F12" s="78"/>
      <c r="G12" s="78"/>
    </row>
    <row r="13" spans="1:14" ht="19.5" customHeight="1" x14ac:dyDescent="0.25">
      <c r="A13" s="34" t="s">
        <v>162</v>
      </c>
      <c r="B13" s="78"/>
      <c r="C13" s="78"/>
      <c r="D13" s="78"/>
      <c r="E13" s="78"/>
      <c r="F13" s="78"/>
      <c r="G13" s="78"/>
    </row>
    <row r="14" spans="1:14" ht="19.5" customHeight="1" x14ac:dyDescent="0.25">
      <c r="A14" s="34" t="s">
        <v>163</v>
      </c>
      <c r="B14" s="78">
        <v>4</v>
      </c>
      <c r="C14" s="78" t="s">
        <v>507</v>
      </c>
      <c r="D14" s="78" t="s">
        <v>147</v>
      </c>
      <c r="E14" s="78"/>
      <c r="F14" s="78"/>
      <c r="G14" s="78"/>
    </row>
    <row r="15" spans="1:14" ht="19.5" customHeight="1" x14ac:dyDescent="0.25">
      <c r="A15" s="34" t="s">
        <v>164</v>
      </c>
      <c r="B15" s="78"/>
      <c r="C15" s="78"/>
      <c r="D15" s="78"/>
      <c r="E15" s="78"/>
      <c r="F15" s="78"/>
      <c r="G15" s="78"/>
    </row>
    <row r="16" spans="1:14" ht="19.5" customHeight="1" x14ac:dyDescent="0.25">
      <c r="A16" s="34" t="s">
        <v>165</v>
      </c>
      <c r="B16" s="78"/>
      <c r="C16" s="78"/>
      <c r="D16" s="78"/>
      <c r="E16" s="78"/>
      <c r="F16" s="78"/>
      <c r="G16" s="78"/>
    </row>
    <row r="17" spans="1:10" ht="19.5" customHeight="1" x14ac:dyDescent="0.25">
      <c r="A17" s="34" t="s">
        <v>166</v>
      </c>
      <c r="B17" s="78"/>
      <c r="C17" s="78"/>
      <c r="D17" s="78"/>
      <c r="E17" s="78"/>
      <c r="F17" s="78"/>
      <c r="G17" s="78"/>
    </row>
    <row r="18" spans="1:10" ht="30.75" customHeight="1" x14ac:dyDescent="0.25">
      <c r="A18" s="36" t="s">
        <v>167</v>
      </c>
      <c r="B18" s="78"/>
      <c r="C18" s="78"/>
      <c r="D18" s="78"/>
      <c r="E18" s="78"/>
      <c r="F18" s="78"/>
      <c r="G18" s="78"/>
    </row>
    <row r="19" spans="1:10" ht="19.5" customHeight="1" x14ac:dyDescent="0.25">
      <c r="A19" s="34" t="s">
        <v>168</v>
      </c>
      <c r="B19" s="78"/>
      <c r="C19" s="78"/>
      <c r="D19" s="78"/>
      <c r="E19" s="78"/>
      <c r="F19" s="78"/>
      <c r="G19" s="78"/>
    </row>
    <row r="20" spans="1:10" ht="42.75" customHeight="1" x14ac:dyDescent="0.25">
      <c r="A20" s="34" t="s">
        <v>169</v>
      </c>
      <c r="B20" s="78">
        <v>7</v>
      </c>
      <c r="C20" s="78" t="s">
        <v>509</v>
      </c>
      <c r="D20" s="78" t="s">
        <v>147</v>
      </c>
      <c r="E20" s="78"/>
      <c r="F20" s="78"/>
      <c r="G20" s="78"/>
    </row>
    <row r="22" spans="1:10" ht="18" customHeight="1" x14ac:dyDescent="0.25">
      <c r="H22" s="27"/>
      <c r="I22" s="27"/>
    </row>
    <row r="23" spans="1:10" ht="15.75" x14ac:dyDescent="0.25">
      <c r="A23" s="178" t="s">
        <v>149</v>
      </c>
      <c r="B23" s="178"/>
      <c r="C23" s="178"/>
      <c r="D23" s="178"/>
      <c r="E23" s="6" t="s">
        <v>171</v>
      </c>
      <c r="F23" s="37" t="s">
        <v>152</v>
      </c>
      <c r="G23" s="1" t="s">
        <v>172</v>
      </c>
      <c r="H23" s="5"/>
      <c r="I23" s="1"/>
      <c r="J23" s="1"/>
    </row>
    <row r="24" spans="1:10" ht="15.75" x14ac:dyDescent="0.25">
      <c r="A24" s="6"/>
      <c r="B24" s="6"/>
      <c r="C24" s="6"/>
      <c r="D24" s="6"/>
      <c r="E24" s="6"/>
      <c r="F24" s="37"/>
      <c r="G24" s="1"/>
      <c r="H24" s="1"/>
      <c r="I24" s="1"/>
      <c r="J24" s="1"/>
    </row>
  </sheetData>
  <mergeCells count="10">
    <mergeCell ref="A23:D23"/>
    <mergeCell ref="F1:G1"/>
    <mergeCell ref="F2:G2"/>
    <mergeCell ref="A4:G4"/>
    <mergeCell ref="A5:G5"/>
    <mergeCell ref="A9:A10"/>
    <mergeCell ref="B9:B10"/>
    <mergeCell ref="C9:C10"/>
    <mergeCell ref="D9:G9"/>
    <mergeCell ref="A3:G3"/>
  </mergeCells>
  <pageMargins left="0.39370078740157483" right="0.39370078740157483" top="0.39370078740157483" bottom="0.39370078740157483" header="0.51181102362204722" footer="0.51181102362204722"/>
  <pageSetup paperSize="9" scale="9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2"/>
  <sheetViews>
    <sheetView workbookViewId="0">
      <selection activeCell="C18" sqref="C18"/>
    </sheetView>
  </sheetViews>
  <sheetFormatPr defaultColWidth="9.140625" defaultRowHeight="12.75" x14ac:dyDescent="0.2"/>
  <cols>
    <col min="1" max="1" width="35.7109375" style="2" customWidth="1"/>
    <col min="2" max="2" width="38" style="2" customWidth="1"/>
    <col min="3" max="6" width="12.7109375" style="2" customWidth="1"/>
    <col min="7" max="7" width="13.42578125" style="2" customWidth="1"/>
    <col min="8" max="8" width="13.7109375" style="2" customWidth="1"/>
    <col min="9" max="9" width="17.42578125" style="2" customWidth="1"/>
    <col min="10" max="256" width="9.140625" style="2"/>
    <col min="257" max="257" width="20.7109375" style="2" customWidth="1"/>
    <col min="258" max="258" width="21" style="2" customWidth="1"/>
    <col min="259" max="262" width="12.7109375" style="2" customWidth="1"/>
    <col min="263" max="263" width="13.42578125" style="2" customWidth="1"/>
    <col min="264" max="264" width="13.7109375" style="2" customWidth="1"/>
    <col min="265" max="265" width="17.42578125" style="2" customWidth="1"/>
    <col min="266" max="512" width="9.140625" style="2"/>
    <col min="513" max="513" width="20.7109375" style="2" customWidth="1"/>
    <col min="514" max="514" width="21" style="2" customWidth="1"/>
    <col min="515" max="518" width="12.7109375" style="2" customWidth="1"/>
    <col min="519" max="519" width="13.42578125" style="2" customWidth="1"/>
    <col min="520" max="520" width="13.7109375" style="2" customWidth="1"/>
    <col min="521" max="521" width="17.42578125" style="2" customWidth="1"/>
    <col min="522" max="768" width="9.140625" style="2"/>
    <col min="769" max="769" width="20.7109375" style="2" customWidth="1"/>
    <col min="770" max="770" width="21" style="2" customWidth="1"/>
    <col min="771" max="774" width="12.7109375" style="2" customWidth="1"/>
    <col min="775" max="775" width="13.42578125" style="2" customWidth="1"/>
    <col min="776" max="776" width="13.7109375" style="2" customWidth="1"/>
    <col min="777" max="777" width="17.42578125" style="2" customWidth="1"/>
    <col min="778" max="1024" width="9.140625" style="2"/>
    <col min="1025" max="1025" width="20.7109375" style="2" customWidth="1"/>
    <col min="1026" max="1026" width="21" style="2" customWidth="1"/>
    <col min="1027" max="1030" width="12.7109375" style="2" customWidth="1"/>
    <col min="1031" max="1031" width="13.42578125" style="2" customWidth="1"/>
    <col min="1032" max="1032" width="13.7109375" style="2" customWidth="1"/>
    <col min="1033" max="1033" width="17.42578125" style="2" customWidth="1"/>
    <col min="1034" max="1280" width="9.140625" style="2"/>
    <col min="1281" max="1281" width="20.7109375" style="2" customWidth="1"/>
    <col min="1282" max="1282" width="21" style="2" customWidth="1"/>
    <col min="1283" max="1286" width="12.7109375" style="2" customWidth="1"/>
    <col min="1287" max="1287" width="13.42578125" style="2" customWidth="1"/>
    <col min="1288" max="1288" width="13.7109375" style="2" customWidth="1"/>
    <col min="1289" max="1289" width="17.42578125" style="2" customWidth="1"/>
    <col min="1290" max="1536" width="9.140625" style="2"/>
    <col min="1537" max="1537" width="20.7109375" style="2" customWidth="1"/>
    <col min="1538" max="1538" width="21" style="2" customWidth="1"/>
    <col min="1539" max="1542" width="12.7109375" style="2" customWidth="1"/>
    <col min="1543" max="1543" width="13.42578125" style="2" customWidth="1"/>
    <col min="1544" max="1544" width="13.7109375" style="2" customWidth="1"/>
    <col min="1545" max="1545" width="17.42578125" style="2" customWidth="1"/>
    <col min="1546" max="1792" width="9.140625" style="2"/>
    <col min="1793" max="1793" width="20.7109375" style="2" customWidth="1"/>
    <col min="1794" max="1794" width="21" style="2" customWidth="1"/>
    <col min="1795" max="1798" width="12.7109375" style="2" customWidth="1"/>
    <col min="1799" max="1799" width="13.42578125" style="2" customWidth="1"/>
    <col min="1800" max="1800" width="13.7109375" style="2" customWidth="1"/>
    <col min="1801" max="1801" width="17.42578125" style="2" customWidth="1"/>
    <col min="1802" max="2048" width="9.140625" style="2"/>
    <col min="2049" max="2049" width="20.7109375" style="2" customWidth="1"/>
    <col min="2050" max="2050" width="21" style="2" customWidth="1"/>
    <col min="2051" max="2054" width="12.7109375" style="2" customWidth="1"/>
    <col min="2055" max="2055" width="13.42578125" style="2" customWidth="1"/>
    <col min="2056" max="2056" width="13.7109375" style="2" customWidth="1"/>
    <col min="2057" max="2057" width="17.42578125" style="2" customWidth="1"/>
    <col min="2058" max="2304" width="9.140625" style="2"/>
    <col min="2305" max="2305" width="20.7109375" style="2" customWidth="1"/>
    <col min="2306" max="2306" width="21" style="2" customWidth="1"/>
    <col min="2307" max="2310" width="12.7109375" style="2" customWidth="1"/>
    <col min="2311" max="2311" width="13.42578125" style="2" customWidth="1"/>
    <col min="2312" max="2312" width="13.7109375" style="2" customWidth="1"/>
    <col min="2313" max="2313" width="17.42578125" style="2" customWidth="1"/>
    <col min="2314" max="2560" width="9.140625" style="2"/>
    <col min="2561" max="2561" width="20.7109375" style="2" customWidth="1"/>
    <col min="2562" max="2562" width="21" style="2" customWidth="1"/>
    <col min="2563" max="2566" width="12.7109375" style="2" customWidth="1"/>
    <col min="2567" max="2567" width="13.42578125" style="2" customWidth="1"/>
    <col min="2568" max="2568" width="13.7109375" style="2" customWidth="1"/>
    <col min="2569" max="2569" width="17.42578125" style="2" customWidth="1"/>
    <col min="2570" max="2816" width="9.140625" style="2"/>
    <col min="2817" max="2817" width="20.7109375" style="2" customWidth="1"/>
    <col min="2818" max="2818" width="21" style="2" customWidth="1"/>
    <col min="2819" max="2822" width="12.7109375" style="2" customWidth="1"/>
    <col min="2823" max="2823" width="13.42578125" style="2" customWidth="1"/>
    <col min="2824" max="2824" width="13.7109375" style="2" customWidth="1"/>
    <col min="2825" max="2825" width="17.42578125" style="2" customWidth="1"/>
    <col min="2826" max="3072" width="9.140625" style="2"/>
    <col min="3073" max="3073" width="20.7109375" style="2" customWidth="1"/>
    <col min="3074" max="3074" width="21" style="2" customWidth="1"/>
    <col min="3075" max="3078" width="12.7109375" style="2" customWidth="1"/>
    <col min="3079" max="3079" width="13.42578125" style="2" customWidth="1"/>
    <col min="3080" max="3080" width="13.7109375" style="2" customWidth="1"/>
    <col min="3081" max="3081" width="17.42578125" style="2" customWidth="1"/>
    <col min="3082" max="3328" width="9.140625" style="2"/>
    <col min="3329" max="3329" width="20.7109375" style="2" customWidth="1"/>
    <col min="3330" max="3330" width="21" style="2" customWidth="1"/>
    <col min="3331" max="3334" width="12.7109375" style="2" customWidth="1"/>
    <col min="3335" max="3335" width="13.42578125" style="2" customWidth="1"/>
    <col min="3336" max="3336" width="13.7109375" style="2" customWidth="1"/>
    <col min="3337" max="3337" width="17.42578125" style="2" customWidth="1"/>
    <col min="3338" max="3584" width="9.140625" style="2"/>
    <col min="3585" max="3585" width="20.7109375" style="2" customWidth="1"/>
    <col min="3586" max="3586" width="21" style="2" customWidth="1"/>
    <col min="3587" max="3590" width="12.7109375" style="2" customWidth="1"/>
    <col min="3591" max="3591" width="13.42578125" style="2" customWidth="1"/>
    <col min="3592" max="3592" width="13.7109375" style="2" customWidth="1"/>
    <col min="3593" max="3593" width="17.42578125" style="2" customWidth="1"/>
    <col min="3594" max="3840" width="9.140625" style="2"/>
    <col min="3841" max="3841" width="20.7109375" style="2" customWidth="1"/>
    <col min="3842" max="3842" width="21" style="2" customWidth="1"/>
    <col min="3843" max="3846" width="12.7109375" style="2" customWidth="1"/>
    <col min="3847" max="3847" width="13.42578125" style="2" customWidth="1"/>
    <col min="3848" max="3848" width="13.7109375" style="2" customWidth="1"/>
    <col min="3849" max="3849" width="17.42578125" style="2" customWidth="1"/>
    <col min="3850" max="4096" width="9.140625" style="2"/>
    <col min="4097" max="4097" width="20.7109375" style="2" customWidth="1"/>
    <col min="4098" max="4098" width="21" style="2" customWidth="1"/>
    <col min="4099" max="4102" width="12.7109375" style="2" customWidth="1"/>
    <col min="4103" max="4103" width="13.42578125" style="2" customWidth="1"/>
    <col min="4104" max="4104" width="13.7109375" style="2" customWidth="1"/>
    <col min="4105" max="4105" width="17.42578125" style="2" customWidth="1"/>
    <col min="4106" max="4352" width="9.140625" style="2"/>
    <col min="4353" max="4353" width="20.7109375" style="2" customWidth="1"/>
    <col min="4354" max="4354" width="21" style="2" customWidth="1"/>
    <col min="4355" max="4358" width="12.7109375" style="2" customWidth="1"/>
    <col min="4359" max="4359" width="13.42578125" style="2" customWidth="1"/>
    <col min="4360" max="4360" width="13.7109375" style="2" customWidth="1"/>
    <col min="4361" max="4361" width="17.42578125" style="2" customWidth="1"/>
    <col min="4362" max="4608" width="9.140625" style="2"/>
    <col min="4609" max="4609" width="20.7109375" style="2" customWidth="1"/>
    <col min="4610" max="4610" width="21" style="2" customWidth="1"/>
    <col min="4611" max="4614" width="12.7109375" style="2" customWidth="1"/>
    <col min="4615" max="4615" width="13.42578125" style="2" customWidth="1"/>
    <col min="4616" max="4616" width="13.7109375" style="2" customWidth="1"/>
    <col min="4617" max="4617" width="17.42578125" style="2" customWidth="1"/>
    <col min="4618" max="4864" width="9.140625" style="2"/>
    <col min="4865" max="4865" width="20.7109375" style="2" customWidth="1"/>
    <col min="4866" max="4866" width="21" style="2" customWidth="1"/>
    <col min="4867" max="4870" width="12.7109375" style="2" customWidth="1"/>
    <col min="4871" max="4871" width="13.42578125" style="2" customWidth="1"/>
    <col min="4872" max="4872" width="13.7109375" style="2" customWidth="1"/>
    <col min="4873" max="4873" width="17.42578125" style="2" customWidth="1"/>
    <col min="4874" max="5120" width="9.140625" style="2"/>
    <col min="5121" max="5121" width="20.7109375" style="2" customWidth="1"/>
    <col min="5122" max="5122" width="21" style="2" customWidth="1"/>
    <col min="5123" max="5126" width="12.7109375" style="2" customWidth="1"/>
    <col min="5127" max="5127" width="13.42578125" style="2" customWidth="1"/>
    <col min="5128" max="5128" width="13.7109375" style="2" customWidth="1"/>
    <col min="5129" max="5129" width="17.42578125" style="2" customWidth="1"/>
    <col min="5130" max="5376" width="9.140625" style="2"/>
    <col min="5377" max="5377" width="20.7109375" style="2" customWidth="1"/>
    <col min="5378" max="5378" width="21" style="2" customWidth="1"/>
    <col min="5379" max="5382" width="12.7109375" style="2" customWidth="1"/>
    <col min="5383" max="5383" width="13.42578125" style="2" customWidth="1"/>
    <col min="5384" max="5384" width="13.7109375" style="2" customWidth="1"/>
    <col min="5385" max="5385" width="17.42578125" style="2" customWidth="1"/>
    <col min="5386" max="5632" width="9.140625" style="2"/>
    <col min="5633" max="5633" width="20.7109375" style="2" customWidth="1"/>
    <col min="5634" max="5634" width="21" style="2" customWidth="1"/>
    <col min="5635" max="5638" width="12.7109375" style="2" customWidth="1"/>
    <col min="5639" max="5639" width="13.42578125" style="2" customWidth="1"/>
    <col min="5640" max="5640" width="13.7109375" style="2" customWidth="1"/>
    <col min="5641" max="5641" width="17.42578125" style="2" customWidth="1"/>
    <col min="5642" max="5888" width="9.140625" style="2"/>
    <col min="5889" max="5889" width="20.7109375" style="2" customWidth="1"/>
    <col min="5890" max="5890" width="21" style="2" customWidth="1"/>
    <col min="5891" max="5894" width="12.7109375" style="2" customWidth="1"/>
    <col min="5895" max="5895" width="13.42578125" style="2" customWidth="1"/>
    <col min="5896" max="5896" width="13.7109375" style="2" customWidth="1"/>
    <col min="5897" max="5897" width="17.42578125" style="2" customWidth="1"/>
    <col min="5898" max="6144" width="9.140625" style="2"/>
    <col min="6145" max="6145" width="20.7109375" style="2" customWidth="1"/>
    <col min="6146" max="6146" width="21" style="2" customWidth="1"/>
    <col min="6147" max="6150" width="12.7109375" style="2" customWidth="1"/>
    <col min="6151" max="6151" width="13.42578125" style="2" customWidth="1"/>
    <col min="6152" max="6152" width="13.7109375" style="2" customWidth="1"/>
    <col min="6153" max="6153" width="17.42578125" style="2" customWidth="1"/>
    <col min="6154" max="6400" width="9.140625" style="2"/>
    <col min="6401" max="6401" width="20.7109375" style="2" customWidth="1"/>
    <col min="6402" max="6402" width="21" style="2" customWidth="1"/>
    <col min="6403" max="6406" width="12.7109375" style="2" customWidth="1"/>
    <col min="6407" max="6407" width="13.42578125" style="2" customWidth="1"/>
    <col min="6408" max="6408" width="13.7109375" style="2" customWidth="1"/>
    <col min="6409" max="6409" width="17.42578125" style="2" customWidth="1"/>
    <col min="6410" max="6656" width="9.140625" style="2"/>
    <col min="6657" max="6657" width="20.7109375" style="2" customWidth="1"/>
    <col min="6658" max="6658" width="21" style="2" customWidth="1"/>
    <col min="6659" max="6662" width="12.7109375" style="2" customWidth="1"/>
    <col min="6663" max="6663" width="13.42578125" style="2" customWidth="1"/>
    <col min="6664" max="6664" width="13.7109375" style="2" customWidth="1"/>
    <col min="6665" max="6665" width="17.42578125" style="2" customWidth="1"/>
    <col min="6666" max="6912" width="9.140625" style="2"/>
    <col min="6913" max="6913" width="20.7109375" style="2" customWidth="1"/>
    <col min="6914" max="6914" width="21" style="2" customWidth="1"/>
    <col min="6915" max="6918" width="12.7109375" style="2" customWidth="1"/>
    <col min="6919" max="6919" width="13.42578125" style="2" customWidth="1"/>
    <col min="6920" max="6920" width="13.7109375" style="2" customWidth="1"/>
    <col min="6921" max="6921" width="17.42578125" style="2" customWidth="1"/>
    <col min="6922" max="7168" width="9.140625" style="2"/>
    <col min="7169" max="7169" width="20.7109375" style="2" customWidth="1"/>
    <col min="7170" max="7170" width="21" style="2" customWidth="1"/>
    <col min="7171" max="7174" width="12.7109375" style="2" customWidth="1"/>
    <col min="7175" max="7175" width="13.42578125" style="2" customWidth="1"/>
    <col min="7176" max="7176" width="13.7109375" style="2" customWidth="1"/>
    <col min="7177" max="7177" width="17.42578125" style="2" customWidth="1"/>
    <col min="7178" max="7424" width="9.140625" style="2"/>
    <col min="7425" max="7425" width="20.7109375" style="2" customWidth="1"/>
    <col min="7426" max="7426" width="21" style="2" customWidth="1"/>
    <col min="7427" max="7430" width="12.7109375" style="2" customWidth="1"/>
    <col min="7431" max="7431" width="13.42578125" style="2" customWidth="1"/>
    <col min="7432" max="7432" width="13.7109375" style="2" customWidth="1"/>
    <col min="7433" max="7433" width="17.42578125" style="2" customWidth="1"/>
    <col min="7434" max="7680" width="9.140625" style="2"/>
    <col min="7681" max="7681" width="20.7109375" style="2" customWidth="1"/>
    <col min="7682" max="7682" width="21" style="2" customWidth="1"/>
    <col min="7683" max="7686" width="12.7109375" style="2" customWidth="1"/>
    <col min="7687" max="7687" width="13.42578125" style="2" customWidth="1"/>
    <col min="7688" max="7688" width="13.7109375" style="2" customWidth="1"/>
    <col min="7689" max="7689" width="17.42578125" style="2" customWidth="1"/>
    <col min="7690" max="7936" width="9.140625" style="2"/>
    <col min="7937" max="7937" width="20.7109375" style="2" customWidth="1"/>
    <col min="7938" max="7938" width="21" style="2" customWidth="1"/>
    <col min="7939" max="7942" width="12.7109375" style="2" customWidth="1"/>
    <col min="7943" max="7943" width="13.42578125" style="2" customWidth="1"/>
    <col min="7944" max="7944" width="13.7109375" style="2" customWidth="1"/>
    <col min="7945" max="7945" width="17.42578125" style="2" customWidth="1"/>
    <col min="7946" max="8192" width="9.140625" style="2"/>
    <col min="8193" max="8193" width="20.7109375" style="2" customWidth="1"/>
    <col min="8194" max="8194" width="21" style="2" customWidth="1"/>
    <col min="8195" max="8198" width="12.7109375" style="2" customWidth="1"/>
    <col min="8199" max="8199" width="13.42578125" style="2" customWidth="1"/>
    <col min="8200" max="8200" width="13.7109375" style="2" customWidth="1"/>
    <col min="8201" max="8201" width="17.42578125" style="2" customWidth="1"/>
    <col min="8202" max="8448" width="9.140625" style="2"/>
    <col min="8449" max="8449" width="20.7109375" style="2" customWidth="1"/>
    <col min="8450" max="8450" width="21" style="2" customWidth="1"/>
    <col min="8451" max="8454" width="12.7109375" style="2" customWidth="1"/>
    <col min="8455" max="8455" width="13.42578125" style="2" customWidth="1"/>
    <col min="8456" max="8456" width="13.7109375" style="2" customWidth="1"/>
    <col min="8457" max="8457" width="17.42578125" style="2" customWidth="1"/>
    <col min="8458" max="8704" width="9.140625" style="2"/>
    <col min="8705" max="8705" width="20.7109375" style="2" customWidth="1"/>
    <col min="8706" max="8706" width="21" style="2" customWidth="1"/>
    <col min="8707" max="8710" width="12.7109375" style="2" customWidth="1"/>
    <col min="8711" max="8711" width="13.42578125" style="2" customWidth="1"/>
    <col min="8712" max="8712" width="13.7109375" style="2" customWidth="1"/>
    <col min="8713" max="8713" width="17.42578125" style="2" customWidth="1"/>
    <col min="8714" max="8960" width="9.140625" style="2"/>
    <col min="8961" max="8961" width="20.7109375" style="2" customWidth="1"/>
    <col min="8962" max="8962" width="21" style="2" customWidth="1"/>
    <col min="8963" max="8966" width="12.7109375" style="2" customWidth="1"/>
    <col min="8967" max="8967" width="13.42578125" style="2" customWidth="1"/>
    <col min="8968" max="8968" width="13.7109375" style="2" customWidth="1"/>
    <col min="8969" max="8969" width="17.42578125" style="2" customWidth="1"/>
    <col min="8970" max="9216" width="9.140625" style="2"/>
    <col min="9217" max="9217" width="20.7109375" style="2" customWidth="1"/>
    <col min="9218" max="9218" width="21" style="2" customWidth="1"/>
    <col min="9219" max="9222" width="12.7109375" style="2" customWidth="1"/>
    <col min="9223" max="9223" width="13.42578125" style="2" customWidth="1"/>
    <col min="9224" max="9224" width="13.7109375" style="2" customWidth="1"/>
    <col min="9225" max="9225" width="17.42578125" style="2" customWidth="1"/>
    <col min="9226" max="9472" width="9.140625" style="2"/>
    <col min="9473" max="9473" width="20.7109375" style="2" customWidth="1"/>
    <col min="9474" max="9474" width="21" style="2" customWidth="1"/>
    <col min="9475" max="9478" width="12.7109375" style="2" customWidth="1"/>
    <col min="9479" max="9479" width="13.42578125" style="2" customWidth="1"/>
    <col min="9480" max="9480" width="13.7109375" style="2" customWidth="1"/>
    <col min="9481" max="9481" width="17.42578125" style="2" customWidth="1"/>
    <col min="9482" max="9728" width="9.140625" style="2"/>
    <col min="9729" max="9729" width="20.7109375" style="2" customWidth="1"/>
    <col min="9730" max="9730" width="21" style="2" customWidth="1"/>
    <col min="9731" max="9734" width="12.7109375" style="2" customWidth="1"/>
    <col min="9735" max="9735" width="13.42578125" style="2" customWidth="1"/>
    <col min="9736" max="9736" width="13.7109375" style="2" customWidth="1"/>
    <col min="9737" max="9737" width="17.42578125" style="2" customWidth="1"/>
    <col min="9738" max="9984" width="9.140625" style="2"/>
    <col min="9985" max="9985" width="20.7109375" style="2" customWidth="1"/>
    <col min="9986" max="9986" width="21" style="2" customWidth="1"/>
    <col min="9987" max="9990" width="12.7109375" style="2" customWidth="1"/>
    <col min="9991" max="9991" width="13.42578125" style="2" customWidth="1"/>
    <col min="9992" max="9992" width="13.7109375" style="2" customWidth="1"/>
    <col min="9993" max="9993" width="17.42578125" style="2" customWidth="1"/>
    <col min="9994" max="10240" width="9.140625" style="2"/>
    <col min="10241" max="10241" width="20.7109375" style="2" customWidth="1"/>
    <col min="10242" max="10242" width="21" style="2" customWidth="1"/>
    <col min="10243" max="10246" width="12.7109375" style="2" customWidth="1"/>
    <col min="10247" max="10247" width="13.42578125" style="2" customWidth="1"/>
    <col min="10248" max="10248" width="13.7109375" style="2" customWidth="1"/>
    <col min="10249" max="10249" width="17.42578125" style="2" customWidth="1"/>
    <col min="10250" max="10496" width="9.140625" style="2"/>
    <col min="10497" max="10497" width="20.7109375" style="2" customWidth="1"/>
    <col min="10498" max="10498" width="21" style="2" customWidth="1"/>
    <col min="10499" max="10502" width="12.7109375" style="2" customWidth="1"/>
    <col min="10503" max="10503" width="13.42578125" style="2" customWidth="1"/>
    <col min="10504" max="10504" width="13.7109375" style="2" customWidth="1"/>
    <col min="10505" max="10505" width="17.42578125" style="2" customWidth="1"/>
    <col min="10506" max="10752" width="9.140625" style="2"/>
    <col min="10753" max="10753" width="20.7109375" style="2" customWidth="1"/>
    <col min="10754" max="10754" width="21" style="2" customWidth="1"/>
    <col min="10755" max="10758" width="12.7109375" style="2" customWidth="1"/>
    <col min="10759" max="10759" width="13.42578125" style="2" customWidth="1"/>
    <col min="10760" max="10760" width="13.7109375" style="2" customWidth="1"/>
    <col min="10761" max="10761" width="17.42578125" style="2" customWidth="1"/>
    <col min="10762" max="11008" width="9.140625" style="2"/>
    <col min="11009" max="11009" width="20.7109375" style="2" customWidth="1"/>
    <col min="11010" max="11010" width="21" style="2" customWidth="1"/>
    <col min="11011" max="11014" width="12.7109375" style="2" customWidth="1"/>
    <col min="11015" max="11015" width="13.42578125" style="2" customWidth="1"/>
    <col min="11016" max="11016" width="13.7109375" style="2" customWidth="1"/>
    <col min="11017" max="11017" width="17.42578125" style="2" customWidth="1"/>
    <col min="11018" max="11264" width="9.140625" style="2"/>
    <col min="11265" max="11265" width="20.7109375" style="2" customWidth="1"/>
    <col min="11266" max="11266" width="21" style="2" customWidth="1"/>
    <col min="11267" max="11270" width="12.7109375" style="2" customWidth="1"/>
    <col min="11271" max="11271" width="13.42578125" style="2" customWidth="1"/>
    <col min="11272" max="11272" width="13.7109375" style="2" customWidth="1"/>
    <col min="11273" max="11273" width="17.42578125" style="2" customWidth="1"/>
    <col min="11274" max="11520" width="9.140625" style="2"/>
    <col min="11521" max="11521" width="20.7109375" style="2" customWidth="1"/>
    <col min="11522" max="11522" width="21" style="2" customWidth="1"/>
    <col min="11523" max="11526" width="12.7109375" style="2" customWidth="1"/>
    <col min="11527" max="11527" width="13.42578125" style="2" customWidth="1"/>
    <col min="11528" max="11528" width="13.7109375" style="2" customWidth="1"/>
    <col min="11529" max="11529" width="17.42578125" style="2" customWidth="1"/>
    <col min="11530" max="11776" width="9.140625" style="2"/>
    <col min="11777" max="11777" width="20.7109375" style="2" customWidth="1"/>
    <col min="11778" max="11778" width="21" style="2" customWidth="1"/>
    <col min="11779" max="11782" width="12.7109375" style="2" customWidth="1"/>
    <col min="11783" max="11783" width="13.42578125" style="2" customWidth="1"/>
    <col min="11784" max="11784" width="13.7109375" style="2" customWidth="1"/>
    <col min="11785" max="11785" width="17.42578125" style="2" customWidth="1"/>
    <col min="11786" max="12032" width="9.140625" style="2"/>
    <col min="12033" max="12033" width="20.7109375" style="2" customWidth="1"/>
    <col min="12034" max="12034" width="21" style="2" customWidth="1"/>
    <col min="12035" max="12038" width="12.7109375" style="2" customWidth="1"/>
    <col min="12039" max="12039" width="13.42578125" style="2" customWidth="1"/>
    <col min="12040" max="12040" width="13.7109375" style="2" customWidth="1"/>
    <col min="12041" max="12041" width="17.42578125" style="2" customWidth="1"/>
    <col min="12042" max="12288" width="9.140625" style="2"/>
    <col min="12289" max="12289" width="20.7109375" style="2" customWidth="1"/>
    <col min="12290" max="12290" width="21" style="2" customWidth="1"/>
    <col min="12291" max="12294" width="12.7109375" style="2" customWidth="1"/>
    <col min="12295" max="12295" width="13.42578125" style="2" customWidth="1"/>
    <col min="12296" max="12296" width="13.7109375" style="2" customWidth="1"/>
    <col min="12297" max="12297" width="17.42578125" style="2" customWidth="1"/>
    <col min="12298" max="12544" width="9.140625" style="2"/>
    <col min="12545" max="12545" width="20.7109375" style="2" customWidth="1"/>
    <col min="12546" max="12546" width="21" style="2" customWidth="1"/>
    <col min="12547" max="12550" width="12.7109375" style="2" customWidth="1"/>
    <col min="12551" max="12551" width="13.42578125" style="2" customWidth="1"/>
    <col min="12552" max="12552" width="13.7109375" style="2" customWidth="1"/>
    <col min="12553" max="12553" width="17.42578125" style="2" customWidth="1"/>
    <col min="12554" max="12800" width="9.140625" style="2"/>
    <col min="12801" max="12801" width="20.7109375" style="2" customWidth="1"/>
    <col min="12802" max="12802" width="21" style="2" customWidth="1"/>
    <col min="12803" max="12806" width="12.7109375" style="2" customWidth="1"/>
    <col min="12807" max="12807" width="13.42578125" style="2" customWidth="1"/>
    <col min="12808" max="12808" width="13.7109375" style="2" customWidth="1"/>
    <col min="12809" max="12809" width="17.42578125" style="2" customWidth="1"/>
    <col min="12810" max="13056" width="9.140625" style="2"/>
    <col min="13057" max="13057" width="20.7109375" style="2" customWidth="1"/>
    <col min="13058" max="13058" width="21" style="2" customWidth="1"/>
    <col min="13059" max="13062" width="12.7109375" style="2" customWidth="1"/>
    <col min="13063" max="13063" width="13.42578125" style="2" customWidth="1"/>
    <col min="13064" max="13064" width="13.7109375" style="2" customWidth="1"/>
    <col min="13065" max="13065" width="17.42578125" style="2" customWidth="1"/>
    <col min="13066" max="13312" width="9.140625" style="2"/>
    <col min="13313" max="13313" width="20.7109375" style="2" customWidth="1"/>
    <col min="13314" max="13314" width="21" style="2" customWidth="1"/>
    <col min="13315" max="13318" width="12.7109375" style="2" customWidth="1"/>
    <col min="13319" max="13319" width="13.42578125" style="2" customWidth="1"/>
    <col min="13320" max="13320" width="13.7109375" style="2" customWidth="1"/>
    <col min="13321" max="13321" width="17.42578125" style="2" customWidth="1"/>
    <col min="13322" max="13568" width="9.140625" style="2"/>
    <col min="13569" max="13569" width="20.7109375" style="2" customWidth="1"/>
    <col min="13570" max="13570" width="21" style="2" customWidth="1"/>
    <col min="13571" max="13574" width="12.7109375" style="2" customWidth="1"/>
    <col min="13575" max="13575" width="13.42578125" style="2" customWidth="1"/>
    <col min="13576" max="13576" width="13.7109375" style="2" customWidth="1"/>
    <col min="13577" max="13577" width="17.42578125" style="2" customWidth="1"/>
    <col min="13578" max="13824" width="9.140625" style="2"/>
    <col min="13825" max="13825" width="20.7109375" style="2" customWidth="1"/>
    <col min="13826" max="13826" width="21" style="2" customWidth="1"/>
    <col min="13827" max="13830" width="12.7109375" style="2" customWidth="1"/>
    <col min="13831" max="13831" width="13.42578125" style="2" customWidth="1"/>
    <col min="13832" max="13832" width="13.7109375" style="2" customWidth="1"/>
    <col min="13833" max="13833" width="17.42578125" style="2" customWidth="1"/>
    <col min="13834" max="14080" width="9.140625" style="2"/>
    <col min="14081" max="14081" width="20.7109375" style="2" customWidth="1"/>
    <col min="14082" max="14082" width="21" style="2" customWidth="1"/>
    <col min="14083" max="14086" width="12.7109375" style="2" customWidth="1"/>
    <col min="14087" max="14087" width="13.42578125" style="2" customWidth="1"/>
    <col min="14088" max="14088" width="13.7109375" style="2" customWidth="1"/>
    <col min="14089" max="14089" width="17.42578125" style="2" customWidth="1"/>
    <col min="14090" max="14336" width="9.140625" style="2"/>
    <col min="14337" max="14337" width="20.7109375" style="2" customWidth="1"/>
    <col min="14338" max="14338" width="21" style="2" customWidth="1"/>
    <col min="14339" max="14342" width="12.7109375" style="2" customWidth="1"/>
    <col min="14343" max="14343" width="13.42578125" style="2" customWidth="1"/>
    <col min="14344" max="14344" width="13.7109375" style="2" customWidth="1"/>
    <col min="14345" max="14345" width="17.42578125" style="2" customWidth="1"/>
    <col min="14346" max="14592" width="9.140625" style="2"/>
    <col min="14593" max="14593" width="20.7109375" style="2" customWidth="1"/>
    <col min="14594" max="14594" width="21" style="2" customWidth="1"/>
    <col min="14595" max="14598" width="12.7109375" style="2" customWidth="1"/>
    <col min="14599" max="14599" width="13.42578125" style="2" customWidth="1"/>
    <col min="14600" max="14600" width="13.7109375" style="2" customWidth="1"/>
    <col min="14601" max="14601" width="17.42578125" style="2" customWidth="1"/>
    <col min="14602" max="14848" width="9.140625" style="2"/>
    <col min="14849" max="14849" width="20.7109375" style="2" customWidth="1"/>
    <col min="14850" max="14850" width="21" style="2" customWidth="1"/>
    <col min="14851" max="14854" width="12.7109375" style="2" customWidth="1"/>
    <col min="14855" max="14855" width="13.42578125" style="2" customWidth="1"/>
    <col min="14856" max="14856" width="13.7109375" style="2" customWidth="1"/>
    <col min="14857" max="14857" width="17.42578125" style="2" customWidth="1"/>
    <col min="14858" max="15104" width="9.140625" style="2"/>
    <col min="15105" max="15105" width="20.7109375" style="2" customWidth="1"/>
    <col min="15106" max="15106" width="21" style="2" customWidth="1"/>
    <col min="15107" max="15110" width="12.7109375" style="2" customWidth="1"/>
    <col min="15111" max="15111" width="13.42578125" style="2" customWidth="1"/>
    <col min="15112" max="15112" width="13.7109375" style="2" customWidth="1"/>
    <col min="15113" max="15113" width="17.42578125" style="2" customWidth="1"/>
    <col min="15114" max="15360" width="9.140625" style="2"/>
    <col min="15361" max="15361" width="20.7109375" style="2" customWidth="1"/>
    <col min="15362" max="15362" width="21" style="2" customWidth="1"/>
    <col min="15363" max="15366" width="12.7109375" style="2" customWidth="1"/>
    <col min="15367" max="15367" width="13.42578125" style="2" customWidth="1"/>
    <col min="15368" max="15368" width="13.7109375" style="2" customWidth="1"/>
    <col min="15369" max="15369" width="17.42578125" style="2" customWidth="1"/>
    <col min="15370" max="15616" width="9.140625" style="2"/>
    <col min="15617" max="15617" width="20.7109375" style="2" customWidth="1"/>
    <col min="15618" max="15618" width="21" style="2" customWidth="1"/>
    <col min="15619" max="15622" width="12.7109375" style="2" customWidth="1"/>
    <col min="15623" max="15623" width="13.42578125" style="2" customWidth="1"/>
    <col min="15624" max="15624" width="13.7109375" style="2" customWidth="1"/>
    <col min="15625" max="15625" width="17.42578125" style="2" customWidth="1"/>
    <col min="15626" max="15872" width="9.140625" style="2"/>
    <col min="15873" max="15873" width="20.7109375" style="2" customWidth="1"/>
    <col min="15874" max="15874" width="21" style="2" customWidth="1"/>
    <col min="15875" max="15878" width="12.7109375" style="2" customWidth="1"/>
    <col min="15879" max="15879" width="13.42578125" style="2" customWidth="1"/>
    <col min="15880" max="15880" width="13.7109375" style="2" customWidth="1"/>
    <col min="15881" max="15881" width="17.42578125" style="2" customWidth="1"/>
    <col min="15882" max="16128" width="9.140625" style="2"/>
    <col min="16129" max="16129" width="20.7109375" style="2" customWidth="1"/>
    <col min="16130" max="16130" width="21" style="2" customWidth="1"/>
    <col min="16131" max="16134" width="12.7109375" style="2" customWidth="1"/>
    <col min="16135" max="16135" width="13.42578125" style="2" customWidth="1"/>
    <col min="16136" max="16136" width="13.7109375" style="2" customWidth="1"/>
    <col min="16137" max="16137" width="17.42578125" style="2" customWidth="1"/>
    <col min="16138" max="16384" width="9.140625" style="2"/>
  </cols>
  <sheetData>
    <row r="2" spans="1:16" ht="18.75" x14ac:dyDescent="0.3">
      <c r="A2" s="74"/>
      <c r="B2" s="74"/>
      <c r="C2" s="75" t="s">
        <v>99</v>
      </c>
      <c r="D2" s="74"/>
      <c r="E2" s="74"/>
      <c r="F2" s="74"/>
      <c r="G2" s="74"/>
      <c r="H2" s="74"/>
      <c r="I2" s="74"/>
    </row>
    <row r="3" spans="1:16" s="1" customFormat="1" ht="18.75" x14ac:dyDescent="0.3">
      <c r="A3" s="180" t="s">
        <v>107</v>
      </c>
      <c r="B3" s="180"/>
      <c r="C3" s="180"/>
      <c r="D3" s="180"/>
      <c r="E3" s="180"/>
      <c r="F3" s="180"/>
      <c r="G3" s="180"/>
      <c r="H3" s="180"/>
      <c r="I3" s="180"/>
      <c r="J3" s="7"/>
      <c r="K3" s="7"/>
      <c r="L3" s="7"/>
      <c r="M3" s="7"/>
      <c r="N3" s="7"/>
      <c r="O3" s="7"/>
      <c r="P3" s="7"/>
    </row>
    <row r="4" spans="1:16" s="1" customFormat="1" ht="18.75" x14ac:dyDescent="0.3">
      <c r="A4" s="180" t="s">
        <v>506</v>
      </c>
      <c r="B4" s="180"/>
      <c r="C4" s="180"/>
      <c r="D4" s="180"/>
      <c r="E4" s="180"/>
      <c r="F4" s="180"/>
      <c r="G4" s="180"/>
      <c r="H4" s="180"/>
      <c r="I4" s="180"/>
      <c r="J4" s="7"/>
      <c r="K4" s="7"/>
      <c r="L4" s="7"/>
      <c r="M4" s="7"/>
      <c r="N4" s="7"/>
      <c r="O4" s="7"/>
      <c r="P4" s="7"/>
    </row>
    <row r="7" spans="1:16" x14ac:dyDescent="0.2">
      <c r="A7" s="2" t="s">
        <v>135</v>
      </c>
    </row>
    <row r="8" spans="1:16" ht="19.5" customHeight="1" x14ac:dyDescent="0.2">
      <c r="A8" s="189" t="s">
        <v>136</v>
      </c>
      <c r="B8" s="189" t="s">
        <v>137</v>
      </c>
      <c r="C8" s="191" t="s">
        <v>138</v>
      </c>
      <c r="D8" s="192"/>
      <c r="E8" s="192"/>
      <c r="F8" s="193"/>
      <c r="G8" s="194" t="s">
        <v>139</v>
      </c>
      <c r="H8" s="194"/>
      <c r="I8" s="189" t="s">
        <v>140</v>
      </c>
    </row>
    <row r="9" spans="1:16" ht="45.75" customHeight="1" x14ac:dyDescent="0.2">
      <c r="A9" s="190"/>
      <c r="B9" s="190"/>
      <c r="C9" s="72" t="s">
        <v>141</v>
      </c>
      <c r="D9" s="72" t="s">
        <v>62</v>
      </c>
      <c r="E9" s="72" t="s">
        <v>63</v>
      </c>
      <c r="F9" s="72" t="s">
        <v>64</v>
      </c>
      <c r="G9" s="72" t="s">
        <v>142</v>
      </c>
      <c r="H9" s="72" t="s">
        <v>143</v>
      </c>
      <c r="I9" s="190"/>
    </row>
    <row r="10" spans="1:16" ht="15.75" x14ac:dyDescent="0.25">
      <c r="A10" s="91">
        <v>1</v>
      </c>
      <c r="B10" s="91">
        <v>2</v>
      </c>
      <c r="C10" s="91">
        <v>3</v>
      </c>
      <c r="D10" s="91">
        <v>4</v>
      </c>
      <c r="E10" s="91">
        <v>5</v>
      </c>
      <c r="F10" s="91">
        <v>6</v>
      </c>
      <c r="G10" s="91">
        <v>7</v>
      </c>
      <c r="H10" s="91"/>
      <c r="I10" s="91">
        <v>8</v>
      </c>
    </row>
    <row r="11" spans="1:16" ht="31.5" x14ac:dyDescent="0.2">
      <c r="A11" s="93" t="s">
        <v>160</v>
      </c>
      <c r="B11" s="92" t="s">
        <v>158</v>
      </c>
      <c r="C11" s="96" t="s">
        <v>141</v>
      </c>
      <c r="D11" s="97"/>
      <c r="E11" s="97"/>
      <c r="F11" s="97"/>
      <c r="G11" s="92">
        <v>0.77659999999999996</v>
      </c>
      <c r="H11" s="92" t="s">
        <v>156</v>
      </c>
      <c r="I11" s="92">
        <v>1</v>
      </c>
    </row>
    <row r="12" spans="1:16" ht="31.5" x14ac:dyDescent="0.2">
      <c r="A12" s="92" t="s">
        <v>500</v>
      </c>
      <c r="B12" s="92" t="s">
        <v>159</v>
      </c>
      <c r="C12" s="96" t="s">
        <v>141</v>
      </c>
      <c r="D12" s="97"/>
      <c r="E12" s="97"/>
      <c r="F12" s="97"/>
      <c r="G12" s="92">
        <v>79.400000000000006</v>
      </c>
      <c r="H12" s="92" t="s">
        <v>156</v>
      </c>
      <c r="I12" s="92">
        <v>1</v>
      </c>
    </row>
    <row r="13" spans="1:16" ht="31.5" x14ac:dyDescent="0.2">
      <c r="A13" s="93" t="s">
        <v>160</v>
      </c>
      <c r="B13" s="92" t="s">
        <v>491</v>
      </c>
      <c r="C13" s="96" t="s">
        <v>141</v>
      </c>
      <c r="D13" s="97"/>
      <c r="E13" s="97"/>
      <c r="F13" s="97"/>
      <c r="G13" s="92">
        <v>0.05</v>
      </c>
      <c r="H13" s="92" t="s">
        <v>156</v>
      </c>
      <c r="I13" s="92">
        <v>1</v>
      </c>
    </row>
    <row r="14" spans="1:16" ht="31.5" x14ac:dyDescent="0.2">
      <c r="A14" s="92" t="s">
        <v>500</v>
      </c>
      <c r="B14" s="92" t="s">
        <v>159</v>
      </c>
      <c r="C14" s="96" t="s">
        <v>141</v>
      </c>
      <c r="D14" s="97"/>
      <c r="E14" s="97"/>
      <c r="F14" s="97"/>
      <c r="G14" s="92">
        <v>434</v>
      </c>
      <c r="H14" s="92" t="s">
        <v>156</v>
      </c>
      <c r="I14" s="92">
        <v>1</v>
      </c>
    </row>
    <row r="15" spans="1:16" ht="47.25" x14ac:dyDescent="0.2">
      <c r="A15" s="113" t="s">
        <v>494</v>
      </c>
      <c r="B15" s="92" t="s">
        <v>159</v>
      </c>
      <c r="C15" s="96" t="s">
        <v>141</v>
      </c>
      <c r="D15" s="97"/>
      <c r="E15" s="97"/>
      <c r="F15" s="97"/>
      <c r="G15" s="92">
        <v>59.5</v>
      </c>
      <c r="H15" s="92" t="s">
        <v>156</v>
      </c>
      <c r="I15" s="92">
        <v>1</v>
      </c>
    </row>
    <row r="16" spans="1:16" ht="31.5" x14ac:dyDescent="0.2">
      <c r="A16" s="92" t="s">
        <v>496</v>
      </c>
      <c r="B16" s="92" t="s">
        <v>476</v>
      </c>
      <c r="C16" s="96" t="s">
        <v>141</v>
      </c>
      <c r="D16" s="97"/>
      <c r="E16" s="97"/>
      <c r="F16" s="97"/>
      <c r="G16" s="92">
        <v>4.9000000000000004</v>
      </c>
      <c r="H16" s="92" t="s">
        <v>156</v>
      </c>
      <c r="I16" s="92">
        <v>1</v>
      </c>
    </row>
    <row r="17" spans="1:13" ht="47.25" x14ac:dyDescent="0.2">
      <c r="A17" s="93" t="s">
        <v>493</v>
      </c>
      <c r="B17" s="92" t="s">
        <v>476</v>
      </c>
      <c r="C17" s="96" t="s">
        <v>141</v>
      </c>
      <c r="D17" s="97"/>
      <c r="E17" s="97"/>
      <c r="F17" s="97"/>
      <c r="G17" s="92">
        <v>9.8000000000000007</v>
      </c>
      <c r="H17" s="92" t="s">
        <v>156</v>
      </c>
      <c r="I17" s="92">
        <v>2</v>
      </c>
    </row>
    <row r="18" spans="1:13" ht="31.5" x14ac:dyDescent="0.2">
      <c r="A18" s="93" t="s">
        <v>160</v>
      </c>
      <c r="B18" s="92" t="s">
        <v>157</v>
      </c>
      <c r="C18" s="96" t="s">
        <v>141</v>
      </c>
      <c r="D18" s="97"/>
      <c r="E18" s="97"/>
      <c r="F18" s="97"/>
      <c r="G18" s="92">
        <v>5.5</v>
      </c>
      <c r="H18" s="92" t="s">
        <v>156</v>
      </c>
      <c r="I18" s="92">
        <v>2</v>
      </c>
    </row>
    <row r="19" spans="1:13" ht="47.25" x14ac:dyDescent="0.2">
      <c r="A19" s="92" t="s">
        <v>499</v>
      </c>
      <c r="B19" s="92" t="s">
        <v>478</v>
      </c>
      <c r="C19" s="96" t="s">
        <v>141</v>
      </c>
      <c r="D19" s="97"/>
      <c r="E19" s="97"/>
      <c r="F19" s="97"/>
      <c r="G19" s="92">
        <v>2.2000000000000002</v>
      </c>
      <c r="H19" s="92" t="s">
        <v>156</v>
      </c>
      <c r="I19" s="92">
        <v>1</v>
      </c>
    </row>
    <row r="20" spans="1:13" ht="31.5" x14ac:dyDescent="0.2">
      <c r="A20" s="92" t="s">
        <v>496</v>
      </c>
      <c r="B20" s="92" t="s">
        <v>476</v>
      </c>
      <c r="C20" s="96" t="s">
        <v>141</v>
      </c>
      <c r="D20" s="97"/>
      <c r="E20" s="97"/>
      <c r="F20" s="97"/>
      <c r="G20" s="92">
        <v>10.199999999999999</v>
      </c>
      <c r="H20" s="92" t="s">
        <v>156</v>
      </c>
      <c r="I20" s="92">
        <v>3</v>
      </c>
    </row>
    <row r="21" spans="1:13" ht="18" customHeight="1" x14ac:dyDescent="0.2"/>
    <row r="22" spans="1:13" ht="15.75" x14ac:dyDescent="0.25">
      <c r="A22" s="6"/>
      <c r="B22" s="188" t="s">
        <v>171</v>
      </c>
      <c r="C22" s="188"/>
      <c r="D22" s="188"/>
      <c r="E22" s="73"/>
      <c r="F22" s="73"/>
      <c r="G22" s="73"/>
      <c r="H22" s="5"/>
      <c r="I22" s="1" t="s">
        <v>172</v>
      </c>
      <c r="J22" s="5"/>
      <c r="K22" s="37"/>
      <c r="L22" s="37"/>
      <c r="M22" s="37"/>
    </row>
  </sheetData>
  <mergeCells count="8">
    <mergeCell ref="B22:D22"/>
    <mergeCell ref="A3:I3"/>
    <mergeCell ref="A4:I4"/>
    <mergeCell ref="A8:A9"/>
    <mergeCell ref="B8:B9"/>
    <mergeCell ref="C8:F8"/>
    <mergeCell ref="G8:H8"/>
    <mergeCell ref="I8:I9"/>
  </mergeCells>
  <pageMargins left="0.39370078740157483" right="0.39370078740157483" top="0.39370078740157483" bottom="0.39370078740157483" header="0.51181102362204722" footer="0.51181102362204722"/>
  <pageSetup paperSize="9" scale="83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129"/>
  <sheetViews>
    <sheetView zoomScale="70" zoomScaleNormal="70" zoomScaleSheetLayoutView="100" workbookViewId="0">
      <selection activeCell="A122" sqref="A122"/>
    </sheetView>
  </sheetViews>
  <sheetFormatPr defaultColWidth="9.140625" defaultRowHeight="12.75" x14ac:dyDescent="0.2"/>
  <cols>
    <col min="1" max="1" width="3.85546875" style="99" customWidth="1"/>
    <col min="2" max="2" width="35.85546875" style="99" customWidth="1"/>
    <col min="3" max="3" width="23.7109375" style="99" customWidth="1"/>
    <col min="4" max="4" width="23.85546875" style="99" customWidth="1"/>
    <col min="5" max="5" width="15.28515625" style="99" customWidth="1"/>
    <col min="6" max="11" width="4.85546875" style="99" customWidth="1"/>
    <col min="12" max="12" width="15.140625" style="99" customWidth="1"/>
    <col min="13" max="13" width="15.5703125" style="99" customWidth="1"/>
    <col min="14" max="14" width="31.140625" style="99" customWidth="1"/>
    <col min="15" max="15" width="17.28515625" style="99" customWidth="1"/>
    <col min="16" max="16" width="28.140625" style="99" customWidth="1"/>
    <col min="17" max="17" width="12.28515625" style="99" customWidth="1"/>
    <col min="18" max="18" width="11.140625" style="99" customWidth="1"/>
    <col min="19" max="16384" width="9.140625" style="99"/>
  </cols>
  <sheetData>
    <row r="4" spans="1:18" ht="18.75" x14ac:dyDescent="0.3">
      <c r="A4" s="209" t="s">
        <v>99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</row>
    <row r="5" spans="1:18" s="100" customFormat="1" ht="18.75" x14ac:dyDescent="0.3">
      <c r="A5" s="210" t="s">
        <v>173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</row>
    <row r="6" spans="1:18" s="100" customFormat="1" ht="15.75" customHeight="1" x14ac:dyDescent="0.3">
      <c r="A6" s="210" t="s">
        <v>506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</row>
    <row r="8" spans="1:18" s="100" customFormat="1" ht="69.599999999999994" customHeight="1" x14ac:dyDescent="0.25">
      <c r="A8" s="211" t="s">
        <v>65</v>
      </c>
      <c r="B8" s="212" t="s">
        <v>174</v>
      </c>
      <c r="C8" s="212" t="s">
        <v>175</v>
      </c>
      <c r="D8" s="212" t="s">
        <v>176</v>
      </c>
      <c r="E8" s="212" t="s">
        <v>177</v>
      </c>
      <c r="F8" s="212" t="s">
        <v>178</v>
      </c>
      <c r="G8" s="212"/>
      <c r="H8" s="212"/>
      <c r="I8" s="212"/>
      <c r="J8" s="212"/>
      <c r="K8" s="212"/>
      <c r="L8" s="212" t="s">
        <v>179</v>
      </c>
      <c r="M8" s="212" t="s">
        <v>180</v>
      </c>
      <c r="N8" s="213" t="s">
        <v>181</v>
      </c>
      <c r="O8" s="213"/>
      <c r="P8" s="213"/>
      <c r="Q8" s="212" t="s">
        <v>182</v>
      </c>
      <c r="R8" s="212" t="s">
        <v>183</v>
      </c>
    </row>
    <row r="9" spans="1:18" s="100" customFormat="1" ht="105.75" customHeight="1" x14ac:dyDescent="0.25">
      <c r="A9" s="211"/>
      <c r="B9" s="212"/>
      <c r="C9" s="212"/>
      <c r="D9" s="212"/>
      <c r="E9" s="212"/>
      <c r="F9" s="101" t="s">
        <v>40</v>
      </c>
      <c r="G9" s="101" t="s">
        <v>44</v>
      </c>
      <c r="H9" s="101" t="s">
        <v>41</v>
      </c>
      <c r="I9" s="101" t="s">
        <v>184</v>
      </c>
      <c r="J9" s="101" t="s">
        <v>43</v>
      </c>
      <c r="K9" s="101" t="s">
        <v>42</v>
      </c>
      <c r="L9" s="212"/>
      <c r="M9" s="212"/>
      <c r="N9" s="126" t="s">
        <v>185</v>
      </c>
      <c r="O9" s="126" t="s">
        <v>186</v>
      </c>
      <c r="P9" s="126" t="s">
        <v>187</v>
      </c>
      <c r="Q9" s="212"/>
      <c r="R9" s="212"/>
    </row>
    <row r="10" spans="1:18" s="100" customFormat="1" ht="48" customHeight="1" x14ac:dyDescent="0.25">
      <c r="A10" s="199" t="s">
        <v>188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</row>
    <row r="11" spans="1:18" s="100" customFormat="1" ht="140.25" customHeight="1" x14ac:dyDescent="0.25">
      <c r="A11" s="195">
        <v>1</v>
      </c>
      <c r="B11" s="201" t="s">
        <v>189</v>
      </c>
      <c r="C11" s="201" t="s">
        <v>190</v>
      </c>
      <c r="D11" s="201" t="s">
        <v>191</v>
      </c>
      <c r="E11" s="207" t="s">
        <v>192</v>
      </c>
      <c r="F11" s="201" t="s">
        <v>147</v>
      </c>
      <c r="G11" s="201" t="s">
        <v>147</v>
      </c>
      <c r="H11" s="201"/>
      <c r="I11" s="201"/>
      <c r="J11" s="201"/>
      <c r="K11" s="201"/>
      <c r="L11" s="214" t="s">
        <v>193</v>
      </c>
      <c r="M11" s="214" t="s">
        <v>193</v>
      </c>
      <c r="N11" s="124" t="s">
        <v>194</v>
      </c>
      <c r="O11" s="102" t="s">
        <v>195</v>
      </c>
      <c r="P11" s="124" t="s">
        <v>196</v>
      </c>
      <c r="Q11" s="103"/>
      <c r="R11" s="103"/>
    </row>
    <row r="12" spans="1:18" s="100" customFormat="1" ht="105.75" customHeight="1" x14ac:dyDescent="0.25">
      <c r="A12" s="197"/>
      <c r="B12" s="201"/>
      <c r="C12" s="201"/>
      <c r="D12" s="201"/>
      <c r="E12" s="208"/>
      <c r="F12" s="201"/>
      <c r="G12" s="201"/>
      <c r="H12" s="201"/>
      <c r="I12" s="201"/>
      <c r="J12" s="201"/>
      <c r="K12" s="201"/>
      <c r="L12" s="214"/>
      <c r="M12" s="214"/>
      <c r="N12" s="124" t="s">
        <v>197</v>
      </c>
      <c r="O12" s="124" t="s">
        <v>198</v>
      </c>
      <c r="P12" s="124" t="s">
        <v>199</v>
      </c>
      <c r="Q12" s="103"/>
      <c r="R12" s="103"/>
    </row>
    <row r="13" spans="1:18" s="100" customFormat="1" ht="21" customHeight="1" x14ac:dyDescent="0.25">
      <c r="A13" s="199" t="s">
        <v>200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200"/>
      <c r="R13" s="198">
        <v>284</v>
      </c>
    </row>
    <row r="14" spans="1:18" ht="39" customHeight="1" x14ac:dyDescent="0.2">
      <c r="A14" s="201">
        <v>2</v>
      </c>
      <c r="B14" s="201" t="s">
        <v>201</v>
      </c>
      <c r="C14" s="201" t="s">
        <v>190</v>
      </c>
      <c r="D14" s="201" t="s">
        <v>202</v>
      </c>
      <c r="E14" s="201" t="s">
        <v>203</v>
      </c>
      <c r="F14" s="201" t="s">
        <v>147</v>
      </c>
      <c r="G14" s="201" t="s">
        <v>147</v>
      </c>
      <c r="H14" s="201"/>
      <c r="I14" s="201"/>
      <c r="J14" s="201"/>
      <c r="K14" s="201"/>
      <c r="L14" s="214" t="s">
        <v>193</v>
      </c>
      <c r="M14" s="214" t="s">
        <v>193</v>
      </c>
      <c r="N14" s="124" t="s">
        <v>204</v>
      </c>
      <c r="O14" s="124" t="s">
        <v>205</v>
      </c>
      <c r="P14" s="124" t="s">
        <v>206</v>
      </c>
      <c r="Q14" s="202"/>
      <c r="R14" s="198"/>
    </row>
    <row r="15" spans="1:18" ht="38.25" customHeight="1" x14ac:dyDescent="0.2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14"/>
      <c r="M15" s="214"/>
      <c r="N15" s="124" t="s">
        <v>207</v>
      </c>
      <c r="O15" s="124" t="s">
        <v>208</v>
      </c>
      <c r="P15" s="124" t="s">
        <v>206</v>
      </c>
      <c r="Q15" s="202"/>
      <c r="R15" s="198"/>
    </row>
    <row r="16" spans="1:18" ht="150" customHeight="1" x14ac:dyDescent="0.2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14"/>
      <c r="M16" s="214"/>
      <c r="N16" s="124" t="s">
        <v>194</v>
      </c>
      <c r="O16" s="102" t="s">
        <v>195</v>
      </c>
      <c r="P16" s="124" t="s">
        <v>196</v>
      </c>
      <c r="Q16" s="202"/>
      <c r="R16" s="198"/>
    </row>
    <row r="17" spans="1:18" ht="45.75" customHeight="1" x14ac:dyDescent="0.2">
      <c r="A17" s="201">
        <v>3</v>
      </c>
      <c r="B17" s="201" t="s">
        <v>209</v>
      </c>
      <c r="C17" s="201" t="s">
        <v>190</v>
      </c>
      <c r="D17" s="201" t="s">
        <v>202</v>
      </c>
      <c r="E17" s="201" t="s">
        <v>210</v>
      </c>
      <c r="F17" s="201" t="s">
        <v>147</v>
      </c>
      <c r="G17" s="201" t="s">
        <v>147</v>
      </c>
      <c r="H17" s="201"/>
      <c r="I17" s="201"/>
      <c r="J17" s="201"/>
      <c r="K17" s="201"/>
      <c r="L17" s="214" t="s">
        <v>193</v>
      </c>
      <c r="M17" s="214" t="s">
        <v>193</v>
      </c>
      <c r="N17" s="124" t="s">
        <v>211</v>
      </c>
      <c r="O17" s="124" t="s">
        <v>212</v>
      </c>
      <c r="P17" s="124" t="s">
        <v>213</v>
      </c>
      <c r="Q17" s="202"/>
      <c r="R17" s="198"/>
    </row>
    <row r="18" spans="1:18" ht="59.25" customHeight="1" x14ac:dyDescent="0.2">
      <c r="A18" s="201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14"/>
      <c r="M18" s="214"/>
      <c r="N18" s="124" t="s">
        <v>204</v>
      </c>
      <c r="O18" s="124" t="s">
        <v>214</v>
      </c>
      <c r="P18" s="124" t="s">
        <v>215</v>
      </c>
      <c r="Q18" s="202"/>
      <c r="R18" s="198"/>
    </row>
    <row r="19" spans="1:18" ht="63.75" customHeight="1" x14ac:dyDescent="0.2">
      <c r="A19" s="122">
        <v>4</v>
      </c>
      <c r="B19" s="122" t="s">
        <v>216</v>
      </c>
      <c r="C19" s="122" t="s">
        <v>190</v>
      </c>
      <c r="D19" s="122" t="s">
        <v>217</v>
      </c>
      <c r="E19" s="122" t="s">
        <v>218</v>
      </c>
      <c r="F19" s="122" t="s">
        <v>147</v>
      </c>
      <c r="G19" s="122" t="s">
        <v>147</v>
      </c>
      <c r="H19" s="122"/>
      <c r="I19" s="122"/>
      <c r="J19" s="122"/>
      <c r="K19" s="122"/>
      <c r="L19" s="125" t="s">
        <v>219</v>
      </c>
      <c r="M19" s="125" t="s">
        <v>220</v>
      </c>
      <c r="N19" s="124" t="s">
        <v>197</v>
      </c>
      <c r="O19" s="124" t="s">
        <v>198</v>
      </c>
      <c r="P19" s="124" t="s">
        <v>199</v>
      </c>
      <c r="Q19" s="123"/>
      <c r="R19" s="198"/>
    </row>
    <row r="20" spans="1:18" ht="63.75" customHeight="1" x14ac:dyDescent="0.2">
      <c r="A20" s="122">
        <v>5</v>
      </c>
      <c r="B20" s="122" t="s">
        <v>221</v>
      </c>
      <c r="C20" s="122" t="s">
        <v>190</v>
      </c>
      <c r="D20" s="122" t="s">
        <v>217</v>
      </c>
      <c r="E20" s="122" t="s">
        <v>210</v>
      </c>
      <c r="F20" s="122"/>
      <c r="G20" s="122"/>
      <c r="H20" s="122"/>
      <c r="I20" s="122"/>
      <c r="J20" s="122"/>
      <c r="K20" s="122"/>
      <c r="L20" s="125" t="s">
        <v>222</v>
      </c>
      <c r="M20" s="125" t="s">
        <v>222</v>
      </c>
      <c r="N20" s="124"/>
      <c r="O20" s="124"/>
      <c r="P20" s="124"/>
      <c r="Q20" s="123"/>
      <c r="R20" s="198"/>
    </row>
    <row r="21" spans="1:18" ht="126" customHeight="1" x14ac:dyDescent="0.2">
      <c r="A21" s="122">
        <v>6</v>
      </c>
      <c r="B21" s="122" t="s">
        <v>223</v>
      </c>
      <c r="C21" s="122" t="s">
        <v>224</v>
      </c>
      <c r="D21" s="124" t="s">
        <v>225</v>
      </c>
      <c r="E21" s="122" t="s">
        <v>218</v>
      </c>
      <c r="F21" s="122" t="s">
        <v>147</v>
      </c>
      <c r="G21" s="122" t="s">
        <v>147</v>
      </c>
      <c r="H21" s="122"/>
      <c r="I21" s="122"/>
      <c r="J21" s="122"/>
      <c r="K21" s="122"/>
      <c r="L21" s="125" t="s">
        <v>226</v>
      </c>
      <c r="M21" s="125" t="s">
        <v>226</v>
      </c>
      <c r="N21" s="124" t="s">
        <v>227</v>
      </c>
      <c r="O21" s="124" t="s">
        <v>228</v>
      </c>
      <c r="P21" s="124" t="s">
        <v>229</v>
      </c>
      <c r="Q21" s="123"/>
      <c r="R21" s="198"/>
    </row>
    <row r="22" spans="1:18" ht="78.75" x14ac:dyDescent="0.2">
      <c r="A22" s="122">
        <v>7</v>
      </c>
      <c r="B22" s="122" t="s">
        <v>230</v>
      </c>
      <c r="C22" s="122" t="s">
        <v>190</v>
      </c>
      <c r="D22" s="122" t="s">
        <v>202</v>
      </c>
      <c r="E22" s="122" t="s">
        <v>210</v>
      </c>
      <c r="F22" s="122" t="s">
        <v>147</v>
      </c>
      <c r="G22" s="122" t="s">
        <v>147</v>
      </c>
      <c r="H22" s="122"/>
      <c r="I22" s="122"/>
      <c r="J22" s="122"/>
      <c r="K22" s="122"/>
      <c r="L22" s="125" t="s">
        <v>231</v>
      </c>
      <c r="M22" s="122" t="s">
        <v>232</v>
      </c>
      <c r="N22" s="124" t="s">
        <v>204</v>
      </c>
      <c r="O22" s="124" t="s">
        <v>214</v>
      </c>
      <c r="P22" s="124" t="s">
        <v>215</v>
      </c>
      <c r="Q22" s="123"/>
      <c r="R22" s="198"/>
    </row>
    <row r="23" spans="1:18" ht="78.75" x14ac:dyDescent="0.2">
      <c r="A23" s="122">
        <v>8</v>
      </c>
      <c r="B23" s="122" t="s">
        <v>233</v>
      </c>
      <c r="C23" s="122" t="s">
        <v>190</v>
      </c>
      <c r="D23" s="122" t="s">
        <v>202</v>
      </c>
      <c r="E23" s="122" t="s">
        <v>218</v>
      </c>
      <c r="F23" s="122" t="s">
        <v>147</v>
      </c>
      <c r="G23" s="122" t="s">
        <v>147</v>
      </c>
      <c r="H23" s="122"/>
      <c r="I23" s="122"/>
      <c r="J23" s="122"/>
      <c r="K23" s="122"/>
      <c r="L23" s="125" t="s">
        <v>226</v>
      </c>
      <c r="M23" s="122" t="s">
        <v>234</v>
      </c>
      <c r="N23" s="124" t="s">
        <v>235</v>
      </c>
      <c r="O23" s="124" t="s">
        <v>236</v>
      </c>
      <c r="P23" s="124" t="s">
        <v>199</v>
      </c>
      <c r="Q23" s="123"/>
      <c r="R23" s="198"/>
    </row>
    <row r="24" spans="1:18" ht="90.75" customHeight="1" x14ac:dyDescent="0.2">
      <c r="A24" s="122">
        <v>9</v>
      </c>
      <c r="B24" s="122" t="s">
        <v>237</v>
      </c>
      <c r="C24" s="122" t="s">
        <v>238</v>
      </c>
      <c r="D24" s="122" t="s">
        <v>202</v>
      </c>
      <c r="E24" s="122" t="s">
        <v>242</v>
      </c>
      <c r="F24" s="122"/>
      <c r="G24" s="122"/>
      <c r="H24" s="122"/>
      <c r="I24" s="122"/>
      <c r="J24" s="122"/>
      <c r="K24" s="122"/>
      <c r="L24" s="125" t="s">
        <v>239</v>
      </c>
      <c r="M24" s="122" t="s">
        <v>239</v>
      </c>
      <c r="N24" s="124" t="s">
        <v>235</v>
      </c>
      <c r="O24" s="124" t="s">
        <v>240</v>
      </c>
      <c r="P24" s="124" t="s">
        <v>213</v>
      </c>
      <c r="Q24" s="123"/>
      <c r="R24" s="198"/>
    </row>
    <row r="25" spans="1:18" ht="75" customHeight="1" x14ac:dyDescent="0.2">
      <c r="A25" s="122">
        <v>10</v>
      </c>
      <c r="B25" s="122" t="s">
        <v>516</v>
      </c>
      <c r="C25" s="122" t="str">
        <f>$C$26</f>
        <v>Высшее - бакалавриат</v>
      </c>
      <c r="D25" s="122" t="s">
        <v>517</v>
      </c>
      <c r="E25" s="122" t="s">
        <v>242</v>
      </c>
      <c r="F25" s="122"/>
      <c r="G25" s="122"/>
      <c r="H25" s="122"/>
      <c r="I25" s="122"/>
      <c r="J25" s="122"/>
      <c r="K25" s="122"/>
      <c r="L25" s="125" t="s">
        <v>243</v>
      </c>
      <c r="M25" s="122" t="s">
        <v>243</v>
      </c>
      <c r="N25" s="124"/>
      <c r="O25" s="124"/>
      <c r="P25" s="124"/>
      <c r="Q25" s="123"/>
      <c r="R25" s="198"/>
    </row>
    <row r="26" spans="1:18" ht="82.5" customHeight="1" x14ac:dyDescent="0.2">
      <c r="A26" s="122">
        <v>11</v>
      </c>
      <c r="B26" s="122" t="s">
        <v>518</v>
      </c>
      <c r="C26" s="122" t="s">
        <v>241</v>
      </c>
      <c r="D26" s="122" t="s">
        <v>541</v>
      </c>
      <c r="E26" s="122" t="s">
        <v>242</v>
      </c>
      <c r="F26" s="122"/>
      <c r="G26" s="122"/>
      <c r="H26" s="122"/>
      <c r="I26" s="122"/>
      <c r="J26" s="122"/>
      <c r="K26" s="122"/>
      <c r="L26" s="125" t="s">
        <v>243</v>
      </c>
      <c r="M26" s="122" t="s">
        <v>243</v>
      </c>
      <c r="N26" s="124"/>
      <c r="O26" s="124"/>
      <c r="P26" s="124"/>
      <c r="Q26" s="123"/>
      <c r="R26" s="198"/>
    </row>
    <row r="27" spans="1:18" ht="37.5" customHeight="1" x14ac:dyDescent="0.2">
      <c r="A27" s="199" t="s">
        <v>244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200"/>
      <c r="R27" s="198"/>
    </row>
    <row r="28" spans="1:18" ht="63" customHeight="1" x14ac:dyDescent="0.2">
      <c r="A28" s="201">
        <v>11</v>
      </c>
      <c r="B28" s="201" t="s">
        <v>245</v>
      </c>
      <c r="C28" s="201" t="s">
        <v>190</v>
      </c>
      <c r="D28" s="201" t="s">
        <v>246</v>
      </c>
      <c r="E28" s="201" t="s">
        <v>203</v>
      </c>
      <c r="F28" s="201"/>
      <c r="G28" s="201"/>
      <c r="H28" s="201" t="s">
        <v>147</v>
      </c>
      <c r="I28" s="201" t="s">
        <v>147</v>
      </c>
      <c r="J28" s="201"/>
      <c r="K28" s="201"/>
      <c r="L28" s="201" t="s">
        <v>247</v>
      </c>
      <c r="M28" s="201" t="s">
        <v>248</v>
      </c>
      <c r="N28" s="124" t="s">
        <v>249</v>
      </c>
      <c r="O28" s="124" t="s">
        <v>250</v>
      </c>
      <c r="P28" s="124" t="s">
        <v>251</v>
      </c>
      <c r="Q28" s="202"/>
      <c r="R28" s="198"/>
    </row>
    <row r="29" spans="1:18" ht="63.75" customHeight="1" x14ac:dyDescent="0.2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124" t="s">
        <v>252</v>
      </c>
      <c r="O29" s="124" t="s">
        <v>253</v>
      </c>
      <c r="P29" s="124" t="s">
        <v>254</v>
      </c>
      <c r="Q29" s="202"/>
      <c r="R29" s="198"/>
    </row>
    <row r="30" spans="1:18" ht="74.25" customHeight="1" x14ac:dyDescent="0.2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124" t="s">
        <v>255</v>
      </c>
      <c r="O30" s="102">
        <v>40092</v>
      </c>
      <c r="P30" s="124" t="s">
        <v>256</v>
      </c>
      <c r="Q30" s="202"/>
      <c r="R30" s="198"/>
    </row>
    <row r="31" spans="1:18" ht="46.5" customHeight="1" x14ac:dyDescent="0.2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124" t="s">
        <v>255</v>
      </c>
      <c r="O31" s="124" t="s">
        <v>257</v>
      </c>
      <c r="P31" s="124" t="s">
        <v>258</v>
      </c>
      <c r="Q31" s="202"/>
      <c r="R31" s="198"/>
    </row>
    <row r="32" spans="1:18" ht="57" customHeight="1" x14ac:dyDescent="0.2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124" t="s">
        <v>197</v>
      </c>
      <c r="O32" s="124" t="s">
        <v>259</v>
      </c>
      <c r="P32" s="124" t="s">
        <v>260</v>
      </c>
      <c r="Q32" s="202"/>
      <c r="R32" s="198"/>
    </row>
    <row r="33" spans="1:18" ht="149.25" customHeight="1" x14ac:dyDescent="0.2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124" t="s">
        <v>197</v>
      </c>
      <c r="O33" s="124" t="s">
        <v>261</v>
      </c>
      <c r="P33" s="124" t="s">
        <v>262</v>
      </c>
      <c r="Q33" s="202"/>
      <c r="R33" s="198"/>
    </row>
    <row r="34" spans="1:18" ht="36" customHeight="1" x14ac:dyDescent="0.2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124" t="s">
        <v>194</v>
      </c>
      <c r="O34" s="124" t="s">
        <v>195</v>
      </c>
      <c r="P34" s="124" t="s">
        <v>196</v>
      </c>
      <c r="Q34" s="202"/>
      <c r="R34" s="198"/>
    </row>
    <row r="35" spans="1:18" ht="74.25" customHeight="1" x14ac:dyDescent="0.2">
      <c r="A35" s="195">
        <v>12</v>
      </c>
      <c r="B35" s="195" t="s">
        <v>263</v>
      </c>
      <c r="C35" s="195" t="s">
        <v>190</v>
      </c>
      <c r="D35" s="195" t="s">
        <v>246</v>
      </c>
      <c r="E35" s="195" t="s">
        <v>264</v>
      </c>
      <c r="F35" s="195"/>
      <c r="G35" s="195"/>
      <c r="H35" s="195"/>
      <c r="I35" s="195"/>
      <c r="J35" s="195" t="s">
        <v>147</v>
      </c>
      <c r="K35" s="195" t="s">
        <v>147</v>
      </c>
      <c r="L35" s="195" t="s">
        <v>265</v>
      </c>
      <c r="M35" s="195" t="s">
        <v>266</v>
      </c>
      <c r="N35" s="124" t="s">
        <v>249</v>
      </c>
      <c r="O35" s="124" t="s">
        <v>250</v>
      </c>
      <c r="P35" s="124" t="s">
        <v>251</v>
      </c>
      <c r="Q35" s="202"/>
      <c r="R35" s="198"/>
    </row>
    <row r="36" spans="1:18" ht="19.5" customHeight="1" x14ac:dyDescent="0.2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24" t="s">
        <v>197</v>
      </c>
      <c r="O36" s="124" t="s">
        <v>267</v>
      </c>
      <c r="P36" s="124" t="s">
        <v>268</v>
      </c>
      <c r="Q36" s="202"/>
      <c r="R36" s="198"/>
    </row>
    <row r="37" spans="1:18" ht="51" customHeight="1" x14ac:dyDescent="0.2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215" t="s">
        <v>197</v>
      </c>
      <c r="O37" s="215" t="s">
        <v>269</v>
      </c>
      <c r="P37" s="215" t="s">
        <v>270</v>
      </c>
      <c r="Q37" s="202"/>
      <c r="R37" s="198"/>
    </row>
    <row r="38" spans="1:18" ht="51" customHeight="1" x14ac:dyDescent="0.2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215"/>
      <c r="O38" s="215"/>
      <c r="P38" s="215"/>
      <c r="Q38" s="202"/>
      <c r="R38" s="198"/>
    </row>
    <row r="39" spans="1:18" ht="70.5" customHeight="1" x14ac:dyDescent="0.2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24" t="s">
        <v>271</v>
      </c>
      <c r="O39" s="124" t="s">
        <v>272</v>
      </c>
      <c r="P39" s="124" t="s">
        <v>273</v>
      </c>
      <c r="Q39" s="123"/>
      <c r="R39" s="198"/>
    </row>
    <row r="40" spans="1:18" ht="67.5" customHeight="1" x14ac:dyDescent="0.2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24" t="s">
        <v>274</v>
      </c>
      <c r="O40" s="124" t="s">
        <v>275</v>
      </c>
      <c r="P40" s="124" t="s">
        <v>276</v>
      </c>
      <c r="Q40" s="123"/>
      <c r="R40" s="198"/>
    </row>
    <row r="41" spans="1:18" ht="158.25" customHeight="1" x14ac:dyDescent="0.2">
      <c r="A41" s="195">
        <v>13</v>
      </c>
      <c r="B41" s="195" t="s">
        <v>277</v>
      </c>
      <c r="C41" s="195" t="s">
        <v>190</v>
      </c>
      <c r="D41" s="195" t="s">
        <v>202</v>
      </c>
      <c r="E41" s="195" t="s">
        <v>278</v>
      </c>
      <c r="F41" s="195" t="s">
        <v>147</v>
      </c>
      <c r="G41" s="195"/>
      <c r="H41" s="195"/>
      <c r="I41" s="195"/>
      <c r="J41" s="195"/>
      <c r="K41" s="195"/>
      <c r="L41" s="195" t="s">
        <v>232</v>
      </c>
      <c r="M41" s="195" t="s">
        <v>232</v>
      </c>
      <c r="N41" s="124" t="s">
        <v>279</v>
      </c>
      <c r="O41" s="124" t="s">
        <v>280</v>
      </c>
      <c r="P41" s="124" t="s">
        <v>281</v>
      </c>
      <c r="Q41" s="123"/>
      <c r="R41" s="198"/>
    </row>
    <row r="42" spans="1:18" ht="67.5" customHeight="1" x14ac:dyDescent="0.2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24" t="s">
        <v>282</v>
      </c>
      <c r="O42" s="124" t="s">
        <v>283</v>
      </c>
      <c r="P42" s="124" t="s">
        <v>284</v>
      </c>
      <c r="Q42" s="123"/>
      <c r="R42" s="198"/>
    </row>
    <row r="43" spans="1:18" ht="38.25" customHeight="1" x14ac:dyDescent="0.2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24" t="s">
        <v>235</v>
      </c>
      <c r="O43" s="124" t="s">
        <v>285</v>
      </c>
      <c r="P43" s="124" t="s">
        <v>286</v>
      </c>
      <c r="Q43" s="123"/>
      <c r="R43" s="198"/>
    </row>
    <row r="44" spans="1:18" ht="39.75" customHeight="1" x14ac:dyDescent="0.2">
      <c r="A44" s="195">
        <v>14</v>
      </c>
      <c r="B44" s="195" t="s">
        <v>287</v>
      </c>
      <c r="C44" s="195" t="s">
        <v>190</v>
      </c>
      <c r="D44" s="195" t="s">
        <v>202</v>
      </c>
      <c r="E44" s="195" t="s">
        <v>210</v>
      </c>
      <c r="F44" s="195"/>
      <c r="G44" s="195" t="s">
        <v>147</v>
      </c>
      <c r="H44" s="195"/>
      <c r="I44" s="195" t="s">
        <v>147</v>
      </c>
      <c r="J44" s="195"/>
      <c r="K44" s="195"/>
      <c r="L44" s="195" t="s">
        <v>231</v>
      </c>
      <c r="M44" s="195" t="s">
        <v>231</v>
      </c>
      <c r="N44" s="124" t="s">
        <v>279</v>
      </c>
      <c r="O44" s="124" t="s">
        <v>288</v>
      </c>
      <c r="P44" s="124" t="s">
        <v>289</v>
      </c>
      <c r="Q44" s="202"/>
      <c r="R44" s="198"/>
    </row>
    <row r="45" spans="1:18" ht="50.25" customHeight="1" x14ac:dyDescent="0.2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24" t="s">
        <v>279</v>
      </c>
      <c r="O45" s="124" t="s">
        <v>290</v>
      </c>
      <c r="P45" s="124" t="s">
        <v>291</v>
      </c>
      <c r="Q45" s="202"/>
      <c r="R45" s="198"/>
    </row>
    <row r="46" spans="1:18" ht="36" customHeight="1" x14ac:dyDescent="0.2">
      <c r="A46" s="197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24" t="s">
        <v>292</v>
      </c>
      <c r="O46" s="124" t="s">
        <v>293</v>
      </c>
      <c r="P46" s="104" t="s">
        <v>294</v>
      </c>
      <c r="Q46" s="123"/>
      <c r="R46" s="198"/>
    </row>
    <row r="47" spans="1:18" ht="47.25" customHeight="1" x14ac:dyDescent="0.2">
      <c r="A47" s="201">
        <v>15</v>
      </c>
      <c r="B47" s="201" t="s">
        <v>295</v>
      </c>
      <c r="C47" s="201" t="s">
        <v>190</v>
      </c>
      <c r="D47" s="201" t="s">
        <v>217</v>
      </c>
      <c r="E47" s="201" t="s">
        <v>296</v>
      </c>
      <c r="F47" s="201"/>
      <c r="G47" s="201"/>
      <c r="H47" s="201"/>
      <c r="I47" s="201"/>
      <c r="J47" s="201" t="s">
        <v>147</v>
      </c>
      <c r="K47" s="201" t="s">
        <v>147</v>
      </c>
      <c r="L47" s="201" t="s">
        <v>297</v>
      </c>
      <c r="M47" s="201" t="s">
        <v>231</v>
      </c>
      <c r="N47" s="124" t="s">
        <v>298</v>
      </c>
      <c r="O47" s="124" t="s">
        <v>299</v>
      </c>
      <c r="P47" s="124" t="s">
        <v>213</v>
      </c>
      <c r="Q47" s="202"/>
      <c r="R47" s="198"/>
    </row>
    <row r="48" spans="1:18" ht="80.25" customHeight="1" x14ac:dyDescent="0.2">
      <c r="A48" s="201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124" t="s">
        <v>279</v>
      </c>
      <c r="O48" s="124" t="s">
        <v>300</v>
      </c>
      <c r="P48" s="124" t="s">
        <v>301</v>
      </c>
      <c r="Q48" s="202"/>
      <c r="R48" s="198"/>
    </row>
    <row r="49" spans="1:18" ht="80.25" customHeight="1" x14ac:dyDescent="0.2">
      <c r="A49" s="122">
        <v>16</v>
      </c>
      <c r="B49" s="122" t="s">
        <v>302</v>
      </c>
      <c r="C49" s="122" t="s">
        <v>303</v>
      </c>
      <c r="D49" s="122" t="s">
        <v>304</v>
      </c>
      <c r="E49" s="122" t="s">
        <v>305</v>
      </c>
      <c r="F49" s="122"/>
      <c r="G49" s="122"/>
      <c r="H49" s="122"/>
      <c r="I49" s="122"/>
      <c r="J49" s="122"/>
      <c r="K49" s="122"/>
      <c r="L49" s="122" t="s">
        <v>226</v>
      </c>
      <c r="M49" s="122" t="s">
        <v>306</v>
      </c>
      <c r="N49" s="124"/>
      <c r="O49" s="124"/>
      <c r="P49" s="124"/>
      <c r="Q49" s="123"/>
      <c r="R49" s="198"/>
    </row>
    <row r="50" spans="1:18" ht="81.75" customHeight="1" x14ac:dyDescent="0.2">
      <c r="A50" s="122">
        <v>17</v>
      </c>
      <c r="B50" s="122" t="s">
        <v>307</v>
      </c>
      <c r="C50" s="122" t="s">
        <v>308</v>
      </c>
      <c r="D50" s="122" t="s">
        <v>309</v>
      </c>
      <c r="E50" s="122" t="s">
        <v>310</v>
      </c>
      <c r="F50" s="122"/>
      <c r="G50" s="122"/>
      <c r="H50" s="122"/>
      <c r="I50" s="122"/>
      <c r="J50" s="122"/>
      <c r="K50" s="122"/>
      <c r="L50" s="122" t="s">
        <v>311</v>
      </c>
      <c r="M50" s="122" t="s">
        <v>243</v>
      </c>
      <c r="N50" s="104"/>
      <c r="O50" s="124"/>
      <c r="P50" s="124"/>
      <c r="Q50" s="123"/>
      <c r="R50" s="198"/>
    </row>
    <row r="51" spans="1:18" ht="144" customHeight="1" x14ac:dyDescent="0.2">
      <c r="A51" s="122">
        <v>18</v>
      </c>
      <c r="B51" s="122" t="s">
        <v>312</v>
      </c>
      <c r="C51" s="122" t="s">
        <v>308</v>
      </c>
      <c r="D51" s="122" t="s">
        <v>313</v>
      </c>
      <c r="E51" s="122" t="s">
        <v>310</v>
      </c>
      <c r="F51" s="122"/>
      <c r="G51" s="122"/>
      <c r="H51" s="122"/>
      <c r="I51" s="122"/>
      <c r="J51" s="122"/>
      <c r="K51" s="122"/>
      <c r="L51" s="122" t="s">
        <v>243</v>
      </c>
      <c r="M51" s="122" t="s">
        <v>243</v>
      </c>
      <c r="N51" s="105"/>
      <c r="O51" s="124"/>
      <c r="P51" s="124"/>
      <c r="Q51" s="123"/>
      <c r="R51" s="198"/>
    </row>
    <row r="52" spans="1:18" ht="72" customHeight="1" x14ac:dyDescent="0.2">
      <c r="A52" s="122">
        <v>19</v>
      </c>
      <c r="B52" s="122" t="s">
        <v>315</v>
      </c>
      <c r="C52" s="122" t="s">
        <v>316</v>
      </c>
      <c r="D52" s="122" t="s">
        <v>317</v>
      </c>
      <c r="E52" s="122" t="s">
        <v>314</v>
      </c>
      <c r="F52" s="122"/>
      <c r="G52" s="122"/>
      <c r="H52" s="122"/>
      <c r="I52" s="122"/>
      <c r="J52" s="122"/>
      <c r="K52" s="122"/>
      <c r="L52" s="122" t="s">
        <v>311</v>
      </c>
      <c r="M52" s="122" t="s">
        <v>311</v>
      </c>
      <c r="N52" s="124"/>
      <c r="O52" s="124"/>
      <c r="P52" s="124"/>
      <c r="Q52" s="123"/>
      <c r="R52" s="198"/>
    </row>
    <row r="53" spans="1:18" ht="75.75" customHeight="1" x14ac:dyDescent="0.2">
      <c r="A53" s="122">
        <v>20</v>
      </c>
      <c r="B53" s="122" t="s">
        <v>318</v>
      </c>
      <c r="C53" s="122" t="s">
        <v>190</v>
      </c>
      <c r="D53" s="122" t="s">
        <v>319</v>
      </c>
      <c r="E53" s="122" t="s">
        <v>310</v>
      </c>
      <c r="F53" s="122"/>
      <c r="G53" s="122"/>
      <c r="H53" s="122"/>
      <c r="I53" s="122"/>
      <c r="J53" s="122"/>
      <c r="K53" s="122"/>
      <c r="L53" s="122" t="s">
        <v>231</v>
      </c>
      <c r="M53" s="122" t="s">
        <v>231</v>
      </c>
      <c r="N53" s="124"/>
      <c r="O53" s="124"/>
      <c r="P53" s="124"/>
      <c r="Q53" s="123"/>
      <c r="R53" s="198"/>
    </row>
    <row r="54" spans="1:18" ht="57" customHeight="1" x14ac:dyDescent="0.2">
      <c r="A54" s="122">
        <v>21</v>
      </c>
      <c r="B54" s="122" t="s">
        <v>320</v>
      </c>
      <c r="C54" s="122" t="s">
        <v>321</v>
      </c>
      <c r="D54" s="122" t="s">
        <v>322</v>
      </c>
      <c r="E54" s="122" t="s">
        <v>310</v>
      </c>
      <c r="F54" s="122"/>
      <c r="G54" s="122"/>
      <c r="H54" s="122"/>
      <c r="I54" s="122"/>
      <c r="J54" s="122"/>
      <c r="K54" s="122"/>
      <c r="L54" s="122" t="s">
        <v>193</v>
      </c>
      <c r="M54" s="122" t="s">
        <v>323</v>
      </c>
      <c r="N54" s="124"/>
      <c r="O54" s="124"/>
      <c r="P54" s="124"/>
      <c r="Q54" s="123"/>
      <c r="R54" s="198"/>
    </row>
    <row r="55" spans="1:18" ht="47.25" customHeight="1" x14ac:dyDescent="0.2">
      <c r="A55" s="199" t="s">
        <v>324</v>
      </c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200"/>
      <c r="R55" s="198"/>
    </row>
    <row r="56" spans="1:18" ht="76.5" customHeight="1" x14ac:dyDescent="0.2">
      <c r="A56" s="201">
        <v>22</v>
      </c>
      <c r="B56" s="201" t="s">
        <v>325</v>
      </c>
      <c r="C56" s="201" t="s">
        <v>326</v>
      </c>
      <c r="D56" s="216" t="s">
        <v>327</v>
      </c>
      <c r="E56" s="201" t="s">
        <v>203</v>
      </c>
      <c r="F56" s="201" t="s">
        <v>147</v>
      </c>
      <c r="G56" s="201" t="s">
        <v>147</v>
      </c>
      <c r="H56" s="201"/>
      <c r="I56" s="201"/>
      <c r="J56" s="201"/>
      <c r="K56" s="201"/>
      <c r="L56" s="201" t="s">
        <v>328</v>
      </c>
      <c r="M56" s="201" t="s">
        <v>232</v>
      </c>
      <c r="N56" s="124" t="s">
        <v>329</v>
      </c>
      <c r="O56" s="124" t="s">
        <v>330</v>
      </c>
      <c r="P56" s="124" t="s">
        <v>331</v>
      </c>
      <c r="Q56" s="202"/>
      <c r="R56" s="198"/>
    </row>
    <row r="57" spans="1:18" ht="67.5" customHeight="1" x14ac:dyDescent="0.2">
      <c r="A57" s="201"/>
      <c r="B57" s="201"/>
      <c r="C57" s="201"/>
      <c r="D57" s="216"/>
      <c r="E57" s="201"/>
      <c r="F57" s="201"/>
      <c r="G57" s="201"/>
      <c r="H57" s="201"/>
      <c r="I57" s="201"/>
      <c r="J57" s="201"/>
      <c r="K57" s="201"/>
      <c r="L57" s="201"/>
      <c r="M57" s="201"/>
      <c r="N57" s="124" t="s">
        <v>332</v>
      </c>
      <c r="O57" s="124" t="s">
        <v>299</v>
      </c>
      <c r="P57" s="124" t="s">
        <v>333</v>
      </c>
      <c r="Q57" s="202"/>
      <c r="R57" s="198"/>
    </row>
    <row r="58" spans="1:18" ht="54" customHeight="1" x14ac:dyDescent="0.2">
      <c r="A58" s="195">
        <v>23</v>
      </c>
      <c r="B58" s="205" t="s">
        <v>334</v>
      </c>
      <c r="C58" s="195" t="s">
        <v>190</v>
      </c>
      <c r="D58" s="195" t="s">
        <v>202</v>
      </c>
      <c r="E58" s="195" t="s">
        <v>210</v>
      </c>
      <c r="F58" s="195" t="s">
        <v>147</v>
      </c>
      <c r="G58" s="195" t="s">
        <v>147</v>
      </c>
      <c r="H58" s="195"/>
      <c r="I58" s="195" t="s">
        <v>147</v>
      </c>
      <c r="J58" s="195"/>
      <c r="K58" s="195"/>
      <c r="L58" s="195" t="s">
        <v>335</v>
      </c>
      <c r="M58" s="195" t="s">
        <v>335</v>
      </c>
      <c r="N58" s="124" t="s">
        <v>332</v>
      </c>
      <c r="O58" s="124" t="s">
        <v>336</v>
      </c>
      <c r="P58" s="124" t="s">
        <v>333</v>
      </c>
      <c r="Q58" s="123"/>
      <c r="R58" s="198"/>
    </row>
    <row r="59" spans="1:18" ht="64.5" customHeight="1" x14ac:dyDescent="0.2">
      <c r="A59" s="197"/>
      <c r="B59" s="206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24" t="str">
        <f>N46</f>
        <v xml:space="preserve">ФГБУ «ВНИИКР» 
</v>
      </c>
      <c r="O59" s="124" t="str">
        <f>O46</f>
        <v>18.09.2016- 24.09. 2016</v>
      </c>
      <c r="P59" s="124" t="str">
        <f>P46</f>
        <v>Морфология и биология сосновой стволовой не-матоды. Методы выяв-ления и идентификации</v>
      </c>
      <c r="Q59" s="123"/>
      <c r="R59" s="198"/>
    </row>
    <row r="60" spans="1:18" ht="94.5" customHeight="1" x14ac:dyDescent="0.2">
      <c r="A60" s="122">
        <v>24</v>
      </c>
      <c r="B60" s="106" t="s">
        <v>337</v>
      </c>
      <c r="C60" s="122" t="s">
        <v>190</v>
      </c>
      <c r="D60" s="122" t="s">
        <v>338</v>
      </c>
      <c r="E60" s="122" t="s">
        <v>218</v>
      </c>
      <c r="F60" s="122"/>
      <c r="G60" s="122"/>
      <c r="H60" s="122"/>
      <c r="I60" s="122"/>
      <c r="J60" s="122"/>
      <c r="K60" s="122"/>
      <c r="L60" s="122" t="s">
        <v>234</v>
      </c>
      <c r="M60" s="122" t="s">
        <v>311</v>
      </c>
      <c r="N60" s="124"/>
      <c r="O60" s="124"/>
      <c r="P60" s="124"/>
      <c r="Q60" s="123"/>
      <c r="R60" s="198"/>
    </row>
    <row r="61" spans="1:18" ht="63" customHeight="1" x14ac:dyDescent="0.2">
      <c r="A61" s="122">
        <v>25</v>
      </c>
      <c r="B61" s="106" t="s">
        <v>339</v>
      </c>
      <c r="C61" s="122" t="s">
        <v>190</v>
      </c>
      <c r="D61" s="122" t="s">
        <v>340</v>
      </c>
      <c r="E61" s="122" t="s">
        <v>218</v>
      </c>
      <c r="F61" s="122"/>
      <c r="G61" s="122"/>
      <c r="H61" s="122"/>
      <c r="I61" s="122"/>
      <c r="J61" s="122"/>
      <c r="K61" s="122"/>
      <c r="L61" s="122" t="s">
        <v>335</v>
      </c>
      <c r="M61" s="122" t="s">
        <v>311</v>
      </c>
      <c r="N61" s="124" t="str">
        <f>N106</f>
        <v xml:space="preserve">Пятигорский филиал ФГБУ «ВНИИКР» </v>
      </c>
      <c r="O61" s="124" t="str">
        <f>O106</f>
        <v>13.03.17-24.03.17</v>
      </c>
      <c r="P61" s="124" t="str">
        <f>P106</f>
        <v>Курсы повышения квалификации по карантину растений</v>
      </c>
      <c r="Q61" s="123"/>
      <c r="R61" s="198"/>
    </row>
    <row r="62" spans="1:18" ht="85.5" customHeight="1" x14ac:dyDescent="0.2">
      <c r="A62" s="122">
        <v>26</v>
      </c>
      <c r="B62" s="106" t="s">
        <v>341</v>
      </c>
      <c r="C62" s="122" t="s">
        <v>190</v>
      </c>
      <c r="D62" s="122" t="s">
        <v>246</v>
      </c>
      <c r="E62" s="122" t="s">
        <v>210</v>
      </c>
      <c r="F62" s="122"/>
      <c r="G62" s="122"/>
      <c r="H62" s="122"/>
      <c r="I62" s="122"/>
      <c r="J62" s="122"/>
      <c r="K62" s="122"/>
      <c r="L62" s="122" t="s">
        <v>342</v>
      </c>
      <c r="M62" s="122" t="s">
        <v>311</v>
      </c>
      <c r="N62" s="124" t="s">
        <v>343</v>
      </c>
      <c r="O62" s="124" t="s">
        <v>344</v>
      </c>
      <c r="P62" s="124" t="s">
        <v>345</v>
      </c>
      <c r="Q62" s="123"/>
      <c r="R62" s="198"/>
    </row>
    <row r="63" spans="1:18" ht="101.25" customHeight="1" x14ac:dyDescent="0.2">
      <c r="A63" s="122">
        <v>27</v>
      </c>
      <c r="B63" s="106" t="s">
        <v>346</v>
      </c>
      <c r="C63" s="122" t="s">
        <v>321</v>
      </c>
      <c r="D63" s="122" t="s">
        <v>347</v>
      </c>
      <c r="E63" s="122" t="s">
        <v>218</v>
      </c>
      <c r="F63" s="122"/>
      <c r="G63" s="122"/>
      <c r="H63" s="122"/>
      <c r="I63" s="122"/>
      <c r="J63" s="122"/>
      <c r="K63" s="122"/>
      <c r="L63" s="122" t="s">
        <v>266</v>
      </c>
      <c r="M63" s="122" t="s">
        <v>231</v>
      </c>
      <c r="N63" s="124"/>
      <c r="O63" s="124"/>
      <c r="P63" s="124"/>
      <c r="Q63" s="123"/>
      <c r="R63" s="198"/>
    </row>
    <row r="64" spans="1:18" ht="58.5" customHeight="1" x14ac:dyDescent="0.2">
      <c r="A64" s="122">
        <v>28</v>
      </c>
      <c r="B64" s="106" t="s">
        <v>348</v>
      </c>
      <c r="C64" s="122" t="s">
        <v>190</v>
      </c>
      <c r="D64" s="122" t="s">
        <v>349</v>
      </c>
      <c r="E64" s="122" t="s">
        <v>218</v>
      </c>
      <c r="F64" s="122"/>
      <c r="G64" s="122"/>
      <c r="H64" s="122"/>
      <c r="I64" s="122"/>
      <c r="J64" s="122"/>
      <c r="K64" s="122"/>
      <c r="L64" s="122" t="s">
        <v>231</v>
      </c>
      <c r="M64" s="122" t="s">
        <v>231</v>
      </c>
      <c r="N64" s="124"/>
      <c r="O64" s="124"/>
      <c r="P64" s="124"/>
      <c r="Q64" s="123"/>
      <c r="R64" s="198"/>
    </row>
    <row r="65" spans="1:18" ht="63.75" customHeight="1" x14ac:dyDescent="0.2">
      <c r="A65" s="122">
        <v>29</v>
      </c>
      <c r="B65" s="106" t="s">
        <v>350</v>
      </c>
      <c r="C65" s="122" t="s">
        <v>190</v>
      </c>
      <c r="D65" s="122" t="s">
        <v>351</v>
      </c>
      <c r="E65" s="122" t="s">
        <v>218</v>
      </c>
      <c r="F65" s="122" t="s">
        <v>147</v>
      </c>
      <c r="G65" s="122" t="s">
        <v>147</v>
      </c>
      <c r="H65" s="122"/>
      <c r="I65" s="122"/>
      <c r="J65" s="122"/>
      <c r="K65" s="122"/>
      <c r="L65" s="122" t="s">
        <v>352</v>
      </c>
      <c r="M65" s="122" t="s">
        <v>353</v>
      </c>
      <c r="N65" s="124" t="s">
        <v>354</v>
      </c>
      <c r="O65" s="124" t="s">
        <v>355</v>
      </c>
      <c r="P65" s="124" t="s">
        <v>356</v>
      </c>
      <c r="Q65" s="123"/>
      <c r="R65" s="198"/>
    </row>
    <row r="66" spans="1:18" ht="49.5" customHeight="1" x14ac:dyDescent="0.2">
      <c r="A66" s="199" t="s">
        <v>357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200"/>
      <c r="R66" s="198"/>
    </row>
    <row r="67" spans="1:18" ht="63.75" customHeight="1" x14ac:dyDescent="0.2">
      <c r="A67" s="122">
        <v>30</v>
      </c>
      <c r="B67" s="122" t="s">
        <v>358</v>
      </c>
      <c r="C67" s="122" t="s">
        <v>359</v>
      </c>
      <c r="D67" s="122" t="s">
        <v>360</v>
      </c>
      <c r="E67" s="122" t="s">
        <v>203</v>
      </c>
      <c r="F67" s="122" t="s">
        <v>147</v>
      </c>
      <c r="G67" s="122" t="s">
        <v>147</v>
      </c>
      <c r="H67" s="122"/>
      <c r="I67" s="122"/>
      <c r="J67" s="122"/>
      <c r="K67" s="122"/>
      <c r="L67" s="122" t="s">
        <v>361</v>
      </c>
      <c r="M67" s="122" t="s">
        <v>219</v>
      </c>
      <c r="N67" s="124" t="s">
        <v>362</v>
      </c>
      <c r="O67" s="124" t="s">
        <v>363</v>
      </c>
      <c r="P67" s="124" t="s">
        <v>364</v>
      </c>
      <c r="Q67" s="123"/>
      <c r="R67" s="198"/>
    </row>
    <row r="68" spans="1:18" ht="72.75" customHeight="1" x14ac:dyDescent="0.2">
      <c r="A68" s="122">
        <v>31</v>
      </c>
      <c r="B68" s="122" t="s">
        <v>365</v>
      </c>
      <c r="C68" s="122" t="s">
        <v>321</v>
      </c>
      <c r="D68" s="122" t="s">
        <v>366</v>
      </c>
      <c r="E68" s="122" t="s">
        <v>218</v>
      </c>
      <c r="F68" s="122" t="s">
        <v>147</v>
      </c>
      <c r="G68" s="122" t="s">
        <v>147</v>
      </c>
      <c r="H68" s="122"/>
      <c r="I68" s="122"/>
      <c r="J68" s="122"/>
      <c r="K68" s="122"/>
      <c r="L68" s="122" t="s">
        <v>367</v>
      </c>
      <c r="M68" s="122" t="s">
        <v>368</v>
      </c>
      <c r="N68" s="124" t="s">
        <v>354</v>
      </c>
      <c r="O68" s="124" t="s">
        <v>355</v>
      </c>
      <c r="P68" s="124" t="s">
        <v>215</v>
      </c>
      <c r="Q68" s="123"/>
      <c r="R68" s="198"/>
    </row>
    <row r="69" spans="1:18" ht="98.25" customHeight="1" x14ac:dyDescent="0.2">
      <c r="A69" s="122">
        <v>32</v>
      </c>
      <c r="B69" s="122" t="s">
        <v>369</v>
      </c>
      <c r="C69" s="122" t="s">
        <v>190</v>
      </c>
      <c r="D69" s="122" t="s">
        <v>370</v>
      </c>
      <c r="E69" s="122" t="s">
        <v>218</v>
      </c>
      <c r="F69" s="122" t="s">
        <v>147</v>
      </c>
      <c r="G69" s="122" t="s">
        <v>147</v>
      </c>
      <c r="H69" s="122"/>
      <c r="I69" s="122"/>
      <c r="J69" s="122"/>
      <c r="K69" s="122"/>
      <c r="L69" s="122" t="s">
        <v>371</v>
      </c>
      <c r="M69" s="122" t="s">
        <v>372</v>
      </c>
      <c r="N69" s="124" t="s">
        <v>204</v>
      </c>
      <c r="O69" s="124" t="s">
        <v>330</v>
      </c>
      <c r="P69" s="124" t="s">
        <v>373</v>
      </c>
      <c r="Q69" s="123"/>
      <c r="R69" s="198"/>
    </row>
    <row r="70" spans="1:18" ht="116.25" customHeight="1" x14ac:dyDescent="0.2">
      <c r="A70" s="122">
        <v>33</v>
      </c>
      <c r="B70" s="122" t="s">
        <v>374</v>
      </c>
      <c r="C70" s="122" t="s">
        <v>190</v>
      </c>
      <c r="D70" s="122" t="s">
        <v>375</v>
      </c>
      <c r="E70" s="122" t="s">
        <v>376</v>
      </c>
      <c r="F70" s="122" t="s">
        <v>147</v>
      </c>
      <c r="G70" s="122" t="s">
        <v>147</v>
      </c>
      <c r="H70" s="122"/>
      <c r="I70" s="122"/>
      <c r="J70" s="122"/>
      <c r="K70" s="122"/>
      <c r="L70" s="122" t="s">
        <v>231</v>
      </c>
      <c r="M70" s="122" t="s">
        <v>232</v>
      </c>
      <c r="N70" s="124"/>
      <c r="O70" s="124"/>
      <c r="P70" s="124"/>
      <c r="Q70" s="123"/>
      <c r="R70" s="198"/>
    </row>
    <row r="71" spans="1:18" ht="43.5" customHeight="1" x14ac:dyDescent="0.2">
      <c r="A71" s="199" t="s">
        <v>377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200"/>
      <c r="R71" s="198"/>
    </row>
    <row r="72" spans="1:18" ht="66.75" customHeight="1" x14ac:dyDescent="0.2">
      <c r="A72" s="122">
        <v>34</v>
      </c>
      <c r="B72" s="122" t="s">
        <v>378</v>
      </c>
      <c r="C72" s="122" t="s">
        <v>190</v>
      </c>
      <c r="D72" s="122" t="s">
        <v>379</v>
      </c>
      <c r="E72" s="122" t="s">
        <v>203</v>
      </c>
      <c r="F72" s="122" t="s">
        <v>147</v>
      </c>
      <c r="G72" s="122" t="s">
        <v>147</v>
      </c>
      <c r="H72" s="122"/>
      <c r="I72" s="122"/>
      <c r="J72" s="122"/>
      <c r="K72" s="122"/>
      <c r="L72" s="122" t="s">
        <v>361</v>
      </c>
      <c r="M72" s="122" t="s">
        <v>372</v>
      </c>
      <c r="N72" s="124" t="s">
        <v>380</v>
      </c>
      <c r="O72" s="124" t="s">
        <v>381</v>
      </c>
      <c r="P72" s="124" t="s">
        <v>382</v>
      </c>
      <c r="Q72" s="123"/>
      <c r="R72" s="198"/>
    </row>
    <row r="73" spans="1:18" ht="81" customHeight="1" x14ac:dyDescent="0.2">
      <c r="A73" s="122">
        <v>35</v>
      </c>
      <c r="B73" s="122" t="s">
        <v>383</v>
      </c>
      <c r="C73" s="122" t="s">
        <v>190</v>
      </c>
      <c r="D73" s="122" t="s">
        <v>384</v>
      </c>
      <c r="E73" s="122" t="s">
        <v>218</v>
      </c>
      <c r="F73" s="122" t="s">
        <v>147</v>
      </c>
      <c r="G73" s="122" t="s">
        <v>147</v>
      </c>
      <c r="H73" s="122"/>
      <c r="I73" s="122"/>
      <c r="J73" s="122"/>
      <c r="K73" s="122"/>
      <c r="L73" s="122" t="s">
        <v>226</v>
      </c>
      <c r="M73" s="122" t="s">
        <v>226</v>
      </c>
      <c r="N73" s="124" t="s">
        <v>354</v>
      </c>
      <c r="O73" s="124" t="s">
        <v>355</v>
      </c>
      <c r="P73" s="124" t="s">
        <v>215</v>
      </c>
      <c r="Q73" s="123"/>
      <c r="R73" s="198"/>
    </row>
    <row r="74" spans="1:18" ht="81" customHeight="1" x14ac:dyDescent="0.2">
      <c r="A74" s="122">
        <v>36</v>
      </c>
      <c r="B74" s="122" t="s">
        <v>385</v>
      </c>
      <c r="C74" s="122" t="s">
        <v>190</v>
      </c>
      <c r="D74" s="122" t="s">
        <v>386</v>
      </c>
      <c r="E74" s="122" t="s">
        <v>218</v>
      </c>
      <c r="F74" s="122" t="s">
        <v>147</v>
      </c>
      <c r="G74" s="122" t="s">
        <v>147</v>
      </c>
      <c r="H74" s="122"/>
      <c r="I74" s="122"/>
      <c r="J74" s="122"/>
      <c r="K74" s="122"/>
      <c r="L74" s="122" t="s">
        <v>361</v>
      </c>
      <c r="M74" s="122" t="s">
        <v>387</v>
      </c>
      <c r="N74" s="124"/>
      <c r="O74" s="124"/>
      <c r="P74" s="124"/>
      <c r="Q74" s="123"/>
      <c r="R74" s="198"/>
    </row>
    <row r="75" spans="1:18" ht="38.25" customHeight="1" x14ac:dyDescent="0.2">
      <c r="A75" s="200" t="s">
        <v>519</v>
      </c>
      <c r="B75" s="203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4"/>
      <c r="R75" s="198"/>
    </row>
    <row r="76" spans="1:18" ht="81" customHeight="1" x14ac:dyDescent="0.2">
      <c r="A76" s="122">
        <v>37</v>
      </c>
      <c r="B76" s="122" t="s">
        <v>388</v>
      </c>
      <c r="C76" s="122" t="s">
        <v>190</v>
      </c>
      <c r="D76" s="122" t="s">
        <v>389</v>
      </c>
      <c r="E76" s="122" t="s">
        <v>520</v>
      </c>
      <c r="F76" s="122" t="s">
        <v>147</v>
      </c>
      <c r="G76" s="122" t="s">
        <v>147</v>
      </c>
      <c r="H76" s="122"/>
      <c r="I76" s="122"/>
      <c r="J76" s="122"/>
      <c r="K76" s="122"/>
      <c r="L76" s="125" t="s">
        <v>266</v>
      </c>
      <c r="M76" s="122" t="s">
        <v>193</v>
      </c>
      <c r="N76" s="124"/>
      <c r="O76" s="124"/>
      <c r="P76" s="124"/>
      <c r="Q76" s="123"/>
      <c r="R76" s="198"/>
    </row>
    <row r="77" spans="1:18" ht="83.25" customHeight="1" x14ac:dyDescent="0.2">
      <c r="A77" s="122">
        <v>38</v>
      </c>
      <c r="B77" s="122" t="s">
        <v>390</v>
      </c>
      <c r="C77" s="122" t="s">
        <v>190</v>
      </c>
      <c r="D77" s="122" t="s">
        <v>391</v>
      </c>
      <c r="E77" s="122" t="s">
        <v>242</v>
      </c>
      <c r="F77" s="122"/>
      <c r="G77" s="122"/>
      <c r="H77" s="122"/>
      <c r="I77" s="122"/>
      <c r="J77" s="122"/>
      <c r="K77" s="122"/>
      <c r="L77" s="125" t="s">
        <v>387</v>
      </c>
      <c r="M77" s="122" t="s">
        <v>306</v>
      </c>
      <c r="N77" s="124"/>
      <c r="O77" s="124"/>
      <c r="P77" s="124"/>
      <c r="Q77" s="123"/>
      <c r="R77" s="198"/>
    </row>
    <row r="78" spans="1:18" ht="99" customHeight="1" x14ac:dyDescent="0.2">
      <c r="A78" s="122">
        <v>39</v>
      </c>
      <c r="B78" s="122" t="s">
        <v>521</v>
      </c>
      <c r="C78" s="122" t="s">
        <v>321</v>
      </c>
      <c r="D78" s="122" t="s">
        <v>522</v>
      </c>
      <c r="E78" s="122" t="s">
        <v>218</v>
      </c>
      <c r="F78" s="122"/>
      <c r="G78" s="122"/>
      <c r="H78" s="122"/>
      <c r="I78" s="122"/>
      <c r="J78" s="122"/>
      <c r="K78" s="122"/>
      <c r="L78" s="125" t="s">
        <v>412</v>
      </c>
      <c r="M78" s="122" t="s">
        <v>234</v>
      </c>
      <c r="N78" s="124"/>
      <c r="O78" s="124"/>
      <c r="P78" s="124"/>
      <c r="Q78" s="127"/>
      <c r="R78" s="198"/>
    </row>
    <row r="79" spans="1:18" ht="57" customHeight="1" x14ac:dyDescent="0.2">
      <c r="A79" s="199" t="s">
        <v>392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200"/>
      <c r="R79" s="198"/>
    </row>
    <row r="80" spans="1:18" ht="86.25" customHeight="1" x14ac:dyDescent="0.2">
      <c r="A80" s="122">
        <v>40</v>
      </c>
      <c r="B80" s="122" t="s">
        <v>393</v>
      </c>
      <c r="C80" s="122" t="s">
        <v>190</v>
      </c>
      <c r="D80" s="122" t="s">
        <v>389</v>
      </c>
      <c r="E80" s="122" t="s">
        <v>394</v>
      </c>
      <c r="F80" s="122" t="s">
        <v>147</v>
      </c>
      <c r="G80" s="122" t="s">
        <v>147</v>
      </c>
      <c r="H80" s="122"/>
      <c r="I80" s="122"/>
      <c r="J80" s="122"/>
      <c r="K80" s="122"/>
      <c r="L80" s="122" t="s">
        <v>395</v>
      </c>
      <c r="M80" s="122" t="s">
        <v>328</v>
      </c>
      <c r="N80" s="124" t="s">
        <v>354</v>
      </c>
      <c r="O80" s="124" t="s">
        <v>355</v>
      </c>
      <c r="P80" s="124" t="s">
        <v>215</v>
      </c>
      <c r="Q80" s="123"/>
      <c r="R80" s="198"/>
    </row>
    <row r="81" spans="1:18" ht="111" customHeight="1" x14ac:dyDescent="0.2">
      <c r="A81" s="122">
        <v>41</v>
      </c>
      <c r="B81" s="122" t="s">
        <v>396</v>
      </c>
      <c r="C81" s="122" t="s">
        <v>190</v>
      </c>
      <c r="D81" s="122" t="s">
        <v>397</v>
      </c>
      <c r="E81" s="122" t="s">
        <v>218</v>
      </c>
      <c r="F81" s="122"/>
      <c r="G81" s="122"/>
      <c r="H81" s="122"/>
      <c r="I81" s="122"/>
      <c r="J81" s="122"/>
      <c r="K81" s="122"/>
      <c r="L81" s="122" t="s">
        <v>398</v>
      </c>
      <c r="M81" s="122" t="s">
        <v>306</v>
      </c>
      <c r="N81" s="124"/>
      <c r="O81" s="124"/>
      <c r="P81" s="124"/>
      <c r="Q81" s="123"/>
      <c r="R81" s="198"/>
    </row>
    <row r="82" spans="1:18" ht="78.75" x14ac:dyDescent="0.2">
      <c r="A82" s="122">
        <v>42</v>
      </c>
      <c r="B82" s="122" t="s">
        <v>399</v>
      </c>
      <c r="C82" s="122" t="s">
        <v>190</v>
      </c>
      <c r="D82" s="122" t="s">
        <v>202</v>
      </c>
      <c r="E82" s="122" t="s">
        <v>218</v>
      </c>
      <c r="F82" s="122"/>
      <c r="G82" s="122"/>
      <c r="H82" s="122"/>
      <c r="I82" s="122"/>
      <c r="J82" s="122"/>
      <c r="K82" s="122"/>
      <c r="L82" s="122" t="s">
        <v>231</v>
      </c>
      <c r="M82" s="122" t="s">
        <v>243</v>
      </c>
      <c r="N82" s="124"/>
      <c r="O82" s="124"/>
      <c r="P82" s="124"/>
      <c r="Q82" s="123"/>
      <c r="R82" s="198"/>
    </row>
    <row r="83" spans="1:18" ht="94.5" x14ac:dyDescent="0.2">
      <c r="A83" s="122">
        <v>43</v>
      </c>
      <c r="B83" s="122" t="s">
        <v>400</v>
      </c>
      <c r="C83" s="122" t="s">
        <v>190</v>
      </c>
      <c r="D83" s="122" t="s">
        <v>401</v>
      </c>
      <c r="E83" s="122" t="s">
        <v>242</v>
      </c>
      <c r="F83" s="122"/>
      <c r="G83" s="122"/>
      <c r="H83" s="122"/>
      <c r="I83" s="122"/>
      <c r="J83" s="122"/>
      <c r="K83" s="122"/>
      <c r="L83" s="122" t="s">
        <v>219</v>
      </c>
      <c r="M83" s="122" t="s">
        <v>311</v>
      </c>
      <c r="N83" s="124"/>
      <c r="O83" s="124"/>
      <c r="P83" s="124"/>
      <c r="Q83" s="123"/>
      <c r="R83" s="198"/>
    </row>
    <row r="84" spans="1:18" ht="55.5" customHeight="1" x14ac:dyDescent="0.2">
      <c r="A84" s="122">
        <v>44</v>
      </c>
      <c r="B84" s="122" t="s">
        <v>402</v>
      </c>
      <c r="C84" s="122" t="s">
        <v>190</v>
      </c>
      <c r="D84" s="122" t="s">
        <v>403</v>
      </c>
      <c r="E84" s="122" t="s">
        <v>404</v>
      </c>
      <c r="F84" s="122"/>
      <c r="G84" s="122"/>
      <c r="H84" s="122"/>
      <c r="I84" s="122"/>
      <c r="J84" s="122"/>
      <c r="K84" s="122"/>
      <c r="L84" s="122" t="s">
        <v>387</v>
      </c>
      <c r="M84" s="122" t="s">
        <v>243</v>
      </c>
      <c r="N84" s="124"/>
      <c r="O84" s="124"/>
      <c r="P84" s="124"/>
      <c r="Q84" s="123"/>
      <c r="R84" s="198"/>
    </row>
    <row r="85" spans="1:18" ht="30.75" customHeight="1" x14ac:dyDescent="0.2">
      <c r="A85" s="199" t="s">
        <v>405</v>
      </c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200"/>
      <c r="R85" s="198"/>
    </row>
    <row r="86" spans="1:18" ht="81" customHeight="1" x14ac:dyDescent="0.2">
      <c r="A86" s="122">
        <v>45</v>
      </c>
      <c r="B86" s="122" t="s">
        <v>406</v>
      </c>
      <c r="C86" s="122" t="s">
        <v>190</v>
      </c>
      <c r="D86" s="122" t="s">
        <v>379</v>
      </c>
      <c r="E86" s="122" t="s">
        <v>203</v>
      </c>
      <c r="F86" s="122" t="s">
        <v>147</v>
      </c>
      <c r="G86" s="122" t="s">
        <v>147</v>
      </c>
      <c r="H86" s="122"/>
      <c r="I86" s="122"/>
      <c r="J86" s="122"/>
      <c r="K86" s="122"/>
      <c r="L86" s="122" t="s">
        <v>407</v>
      </c>
      <c r="M86" s="122" t="s">
        <v>408</v>
      </c>
      <c r="N86" s="122"/>
      <c r="O86" s="122"/>
      <c r="P86" s="122"/>
      <c r="Q86" s="123"/>
      <c r="R86" s="198"/>
    </row>
    <row r="87" spans="1:18" ht="78.75" x14ac:dyDescent="0.2">
      <c r="A87" s="122">
        <v>46</v>
      </c>
      <c r="B87" s="122" t="s">
        <v>409</v>
      </c>
      <c r="C87" s="122" t="s">
        <v>190</v>
      </c>
      <c r="D87" s="122" t="s">
        <v>410</v>
      </c>
      <c r="E87" s="122" t="s">
        <v>411</v>
      </c>
      <c r="F87" s="122" t="s">
        <v>147</v>
      </c>
      <c r="G87" s="122" t="s">
        <v>147</v>
      </c>
      <c r="H87" s="122"/>
      <c r="I87" s="122"/>
      <c r="J87" s="122"/>
      <c r="K87" s="122"/>
      <c r="L87" s="122" t="s">
        <v>412</v>
      </c>
      <c r="M87" s="122" t="s">
        <v>226</v>
      </c>
      <c r="N87" s="122"/>
      <c r="O87" s="122"/>
      <c r="P87" s="122"/>
      <c r="Q87" s="123"/>
      <c r="R87" s="198"/>
    </row>
    <row r="88" spans="1:18" ht="89.25" customHeight="1" x14ac:dyDescent="0.2">
      <c r="A88" s="122">
        <v>47</v>
      </c>
      <c r="B88" s="122" t="s">
        <v>523</v>
      </c>
      <c r="C88" s="122" t="s">
        <v>190</v>
      </c>
      <c r="D88" s="122" t="s">
        <v>379</v>
      </c>
      <c r="E88" s="122" t="s">
        <v>218</v>
      </c>
      <c r="F88" s="122"/>
      <c r="G88" s="122"/>
      <c r="H88" s="122"/>
      <c r="I88" s="122"/>
      <c r="J88" s="122"/>
      <c r="K88" s="122"/>
      <c r="L88" s="122" t="s">
        <v>524</v>
      </c>
      <c r="M88" s="122" t="s">
        <v>367</v>
      </c>
      <c r="N88" s="122"/>
      <c r="O88" s="122"/>
      <c r="P88" s="122"/>
      <c r="Q88" s="123"/>
      <c r="R88" s="198"/>
    </row>
    <row r="89" spans="1:18" ht="67.5" customHeight="1" x14ac:dyDescent="0.2">
      <c r="A89" s="122">
        <v>48</v>
      </c>
      <c r="B89" s="122" t="s">
        <v>525</v>
      </c>
      <c r="C89" s="122" t="s">
        <v>241</v>
      </c>
      <c r="D89" s="122" t="s">
        <v>526</v>
      </c>
      <c r="E89" s="122" t="s">
        <v>527</v>
      </c>
      <c r="F89" s="122"/>
      <c r="G89" s="122"/>
      <c r="H89" s="122"/>
      <c r="I89" s="122"/>
      <c r="J89" s="122"/>
      <c r="K89" s="122"/>
      <c r="L89" s="122" t="s">
        <v>239</v>
      </c>
      <c r="M89" s="122" t="s">
        <v>243</v>
      </c>
      <c r="N89" s="122" t="s">
        <v>528</v>
      </c>
      <c r="O89" s="122" t="s">
        <v>529</v>
      </c>
      <c r="P89" s="122" t="s">
        <v>530</v>
      </c>
      <c r="Q89" s="123"/>
      <c r="R89" s="198"/>
    </row>
    <row r="90" spans="1:18" ht="28.5" customHeight="1" x14ac:dyDescent="0.2">
      <c r="A90" s="199" t="s">
        <v>413</v>
      </c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200"/>
      <c r="R90" s="198"/>
    </row>
    <row r="91" spans="1:18" ht="78.75" x14ac:dyDescent="0.2">
      <c r="A91" s="122">
        <v>49</v>
      </c>
      <c r="B91" s="122" t="s">
        <v>414</v>
      </c>
      <c r="C91" s="122" t="s">
        <v>190</v>
      </c>
      <c r="D91" s="122" t="s">
        <v>415</v>
      </c>
      <c r="E91" s="122" t="s">
        <v>203</v>
      </c>
      <c r="F91" s="122" t="s">
        <v>147</v>
      </c>
      <c r="G91" s="122" t="s">
        <v>147</v>
      </c>
      <c r="H91" s="122"/>
      <c r="I91" s="122"/>
      <c r="J91" s="122"/>
      <c r="K91" s="122"/>
      <c r="L91" s="122" t="s">
        <v>416</v>
      </c>
      <c r="M91" s="122" t="s">
        <v>220</v>
      </c>
      <c r="N91" s="124"/>
      <c r="O91" s="124"/>
      <c r="P91" s="124"/>
      <c r="Q91" s="123"/>
      <c r="R91" s="198"/>
    </row>
    <row r="92" spans="1:18" ht="78.75" x14ac:dyDescent="0.2">
      <c r="A92" s="122">
        <v>50</v>
      </c>
      <c r="B92" s="122" t="s">
        <v>417</v>
      </c>
      <c r="C92" s="122" t="s">
        <v>190</v>
      </c>
      <c r="D92" s="122" t="s">
        <v>370</v>
      </c>
      <c r="E92" s="122" t="s">
        <v>210</v>
      </c>
      <c r="F92" s="122" t="s">
        <v>147</v>
      </c>
      <c r="G92" s="122" t="s">
        <v>147</v>
      </c>
      <c r="H92" s="122"/>
      <c r="I92" s="122"/>
      <c r="J92" s="122"/>
      <c r="K92" s="122"/>
      <c r="L92" s="122" t="s">
        <v>226</v>
      </c>
      <c r="M92" s="122" t="s">
        <v>232</v>
      </c>
      <c r="N92" s="124" t="s">
        <v>197</v>
      </c>
      <c r="O92" s="124" t="s">
        <v>198</v>
      </c>
      <c r="P92" s="124" t="s">
        <v>199</v>
      </c>
      <c r="Q92" s="123"/>
      <c r="R92" s="198"/>
    </row>
    <row r="93" spans="1:18" ht="95.25" customHeight="1" x14ac:dyDescent="0.2">
      <c r="A93" s="122">
        <v>51</v>
      </c>
      <c r="B93" s="122" t="s">
        <v>418</v>
      </c>
      <c r="C93" s="122" t="s">
        <v>419</v>
      </c>
      <c r="D93" s="122" t="s">
        <v>420</v>
      </c>
      <c r="E93" s="122" t="s">
        <v>218</v>
      </c>
      <c r="F93" s="122" t="s">
        <v>147</v>
      </c>
      <c r="G93" s="122" t="s">
        <v>147</v>
      </c>
      <c r="H93" s="122"/>
      <c r="I93" s="122"/>
      <c r="J93" s="122"/>
      <c r="K93" s="122"/>
      <c r="L93" s="122" t="s">
        <v>220</v>
      </c>
      <c r="M93" s="122" t="s">
        <v>239</v>
      </c>
      <c r="N93" s="124"/>
      <c r="O93" s="124"/>
      <c r="P93" s="124"/>
      <c r="Q93" s="123"/>
      <c r="R93" s="198"/>
    </row>
    <row r="94" spans="1:18" ht="34.5" customHeight="1" x14ac:dyDescent="0.2">
      <c r="A94" s="199" t="s">
        <v>421</v>
      </c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23"/>
      <c r="R94" s="198"/>
    </row>
    <row r="95" spans="1:18" ht="87" customHeight="1" x14ac:dyDescent="0.2">
      <c r="A95" s="122">
        <v>52</v>
      </c>
      <c r="B95" s="122" t="s">
        <v>422</v>
      </c>
      <c r="C95" s="122" t="s">
        <v>190</v>
      </c>
      <c r="D95" s="122" t="s">
        <v>379</v>
      </c>
      <c r="E95" s="122" t="s">
        <v>203</v>
      </c>
      <c r="F95" s="122" t="s">
        <v>147</v>
      </c>
      <c r="G95" s="122" t="s">
        <v>147</v>
      </c>
      <c r="H95" s="122"/>
      <c r="I95" s="122"/>
      <c r="J95" s="122"/>
      <c r="K95" s="122"/>
      <c r="L95" s="122" t="s">
        <v>352</v>
      </c>
      <c r="M95" s="122" t="s">
        <v>352</v>
      </c>
      <c r="N95" s="124"/>
      <c r="O95" s="102"/>
      <c r="P95" s="124"/>
      <c r="Q95" s="123"/>
      <c r="R95" s="198"/>
    </row>
    <row r="96" spans="1:18" ht="104.25" customHeight="1" x14ac:dyDescent="0.2">
      <c r="A96" s="122">
        <v>53</v>
      </c>
      <c r="B96" s="122" t="s">
        <v>423</v>
      </c>
      <c r="C96" s="122" t="s">
        <v>190</v>
      </c>
      <c r="D96" s="122" t="s">
        <v>424</v>
      </c>
      <c r="E96" s="122" t="s">
        <v>218</v>
      </c>
      <c r="F96" s="122" t="s">
        <v>147</v>
      </c>
      <c r="G96" s="122" t="s">
        <v>147</v>
      </c>
      <c r="H96" s="122"/>
      <c r="I96" s="122"/>
      <c r="J96" s="122"/>
      <c r="K96" s="122"/>
      <c r="L96" s="122" t="s">
        <v>328</v>
      </c>
      <c r="M96" s="122" t="s">
        <v>328</v>
      </c>
      <c r="N96" s="124"/>
      <c r="O96" s="124"/>
      <c r="P96" s="124"/>
      <c r="Q96" s="123"/>
      <c r="R96" s="198"/>
    </row>
    <row r="97" spans="1:18" ht="67.5" customHeight="1" x14ac:dyDescent="0.2">
      <c r="A97" s="122">
        <v>54</v>
      </c>
      <c r="B97" s="122" t="s">
        <v>425</v>
      </c>
      <c r="C97" s="122" t="s">
        <v>190</v>
      </c>
      <c r="D97" s="122" t="s">
        <v>202</v>
      </c>
      <c r="E97" s="122" t="s">
        <v>218</v>
      </c>
      <c r="F97" s="122" t="s">
        <v>147</v>
      </c>
      <c r="G97" s="122" t="s">
        <v>147</v>
      </c>
      <c r="H97" s="122"/>
      <c r="I97" s="122"/>
      <c r="J97" s="122"/>
      <c r="K97" s="122"/>
      <c r="L97" s="122" t="s">
        <v>328</v>
      </c>
      <c r="M97" s="122" t="s">
        <v>328</v>
      </c>
      <c r="N97" s="124" t="s">
        <v>354</v>
      </c>
      <c r="O97" s="124" t="s">
        <v>355</v>
      </c>
      <c r="P97" s="124" t="s">
        <v>215</v>
      </c>
      <c r="Q97" s="123"/>
      <c r="R97" s="198"/>
    </row>
    <row r="98" spans="1:18" ht="94.5" x14ac:dyDescent="0.2">
      <c r="A98" s="122">
        <v>55</v>
      </c>
      <c r="B98" s="122" t="s">
        <v>426</v>
      </c>
      <c r="C98" s="122" t="s">
        <v>190</v>
      </c>
      <c r="D98" s="122" t="s">
        <v>427</v>
      </c>
      <c r="E98" s="122" t="s">
        <v>376</v>
      </c>
      <c r="F98" s="122" t="s">
        <v>147</v>
      </c>
      <c r="G98" s="122" t="s">
        <v>147</v>
      </c>
      <c r="H98" s="122"/>
      <c r="I98" s="122"/>
      <c r="J98" s="122"/>
      <c r="K98" s="122"/>
      <c r="L98" s="122" t="s">
        <v>428</v>
      </c>
      <c r="M98" s="122" t="s">
        <v>219</v>
      </c>
      <c r="N98" s="124" t="s">
        <v>354</v>
      </c>
      <c r="O98" s="124" t="s">
        <v>429</v>
      </c>
      <c r="P98" s="124" t="s">
        <v>215</v>
      </c>
      <c r="Q98" s="123"/>
      <c r="R98" s="198"/>
    </row>
    <row r="99" spans="1:18" ht="94.5" x14ac:dyDescent="0.2">
      <c r="A99" s="122">
        <v>56</v>
      </c>
      <c r="B99" s="122" t="s">
        <v>430</v>
      </c>
      <c r="C99" s="122" t="s">
        <v>308</v>
      </c>
      <c r="D99" s="122" t="s">
        <v>431</v>
      </c>
      <c r="E99" s="122" t="s">
        <v>376</v>
      </c>
      <c r="F99" s="122"/>
      <c r="G99" s="122"/>
      <c r="H99" s="122"/>
      <c r="I99" s="122"/>
      <c r="J99" s="122"/>
      <c r="K99" s="122"/>
      <c r="L99" s="125" t="s">
        <v>306</v>
      </c>
      <c r="M99" s="125" t="s">
        <v>306</v>
      </c>
      <c r="N99" s="124"/>
      <c r="O99" s="124"/>
      <c r="P99" s="124"/>
      <c r="Q99" s="123"/>
      <c r="R99" s="198"/>
    </row>
    <row r="100" spans="1:18" ht="48.75" customHeight="1" x14ac:dyDescent="0.2">
      <c r="A100" s="200" t="s">
        <v>531</v>
      </c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4"/>
      <c r="R100" s="198"/>
    </row>
    <row r="101" spans="1:18" ht="124.5" customHeight="1" x14ac:dyDescent="0.2">
      <c r="A101" s="122">
        <v>57</v>
      </c>
      <c r="B101" s="107" t="s">
        <v>432</v>
      </c>
      <c r="C101" s="122" t="s">
        <v>190</v>
      </c>
      <c r="D101" s="122" t="s">
        <v>370</v>
      </c>
      <c r="E101" s="107" t="s">
        <v>520</v>
      </c>
      <c r="F101" s="122" t="s">
        <v>147</v>
      </c>
      <c r="G101" s="122" t="s">
        <v>147</v>
      </c>
      <c r="H101" s="122"/>
      <c r="I101" s="122"/>
      <c r="J101" s="122"/>
      <c r="K101" s="122"/>
      <c r="L101" s="122" t="s">
        <v>372</v>
      </c>
      <c r="M101" s="122" t="s">
        <v>372</v>
      </c>
      <c r="N101" s="124" t="s">
        <v>354</v>
      </c>
      <c r="O101" s="124" t="s">
        <v>355</v>
      </c>
      <c r="P101" s="124" t="s">
        <v>215</v>
      </c>
      <c r="Q101" s="123"/>
      <c r="R101" s="198"/>
    </row>
    <row r="102" spans="1:18" ht="118.5" customHeight="1" x14ac:dyDescent="0.2">
      <c r="A102" s="122">
        <v>58</v>
      </c>
      <c r="B102" s="107" t="s">
        <v>532</v>
      </c>
      <c r="C102" s="122" t="s">
        <v>190</v>
      </c>
      <c r="D102" s="122" t="s">
        <v>533</v>
      </c>
      <c r="E102" s="107" t="s">
        <v>376</v>
      </c>
      <c r="F102" s="122"/>
      <c r="G102" s="122"/>
      <c r="H102" s="122"/>
      <c r="I102" s="122"/>
      <c r="J102" s="122"/>
      <c r="K102" s="122"/>
      <c r="L102" s="122" t="s">
        <v>232</v>
      </c>
      <c r="M102" s="122" t="s">
        <v>243</v>
      </c>
      <c r="N102" s="124"/>
      <c r="O102" s="124"/>
      <c r="P102" s="124"/>
      <c r="Q102" s="123"/>
      <c r="R102" s="198"/>
    </row>
    <row r="103" spans="1:18" ht="57" customHeight="1" x14ac:dyDescent="0.2">
      <c r="A103" s="199" t="s">
        <v>433</v>
      </c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200"/>
      <c r="R103" s="198"/>
    </row>
    <row r="104" spans="1:18" ht="78.75" x14ac:dyDescent="0.2">
      <c r="A104" s="122">
        <v>59</v>
      </c>
      <c r="B104" s="122" t="s">
        <v>434</v>
      </c>
      <c r="C104" s="122" t="s">
        <v>190</v>
      </c>
      <c r="D104" s="122" t="s">
        <v>386</v>
      </c>
      <c r="E104" s="122" t="s">
        <v>203</v>
      </c>
      <c r="F104" s="122" t="s">
        <v>147</v>
      </c>
      <c r="G104" s="122" t="s">
        <v>147</v>
      </c>
      <c r="H104" s="122"/>
      <c r="I104" s="122"/>
      <c r="J104" s="122"/>
      <c r="K104" s="122"/>
      <c r="L104" s="122" t="s">
        <v>352</v>
      </c>
      <c r="M104" s="122" t="s">
        <v>232</v>
      </c>
      <c r="N104" s="124" t="s">
        <v>197</v>
      </c>
      <c r="O104" s="124" t="s">
        <v>198</v>
      </c>
      <c r="P104" s="124" t="s">
        <v>199</v>
      </c>
      <c r="Q104" s="123"/>
      <c r="R104" s="198"/>
    </row>
    <row r="105" spans="1:18" ht="80.25" customHeight="1" x14ac:dyDescent="0.2">
      <c r="A105" s="122">
        <v>60</v>
      </c>
      <c r="B105" s="122" t="s">
        <v>435</v>
      </c>
      <c r="C105" s="122" t="s">
        <v>321</v>
      </c>
      <c r="D105" s="122" t="s">
        <v>436</v>
      </c>
      <c r="E105" s="122" t="s">
        <v>218</v>
      </c>
      <c r="F105" s="122"/>
      <c r="G105" s="122"/>
      <c r="H105" s="122"/>
      <c r="I105" s="122"/>
      <c r="J105" s="122"/>
      <c r="K105" s="122"/>
      <c r="L105" s="122" t="s">
        <v>416</v>
      </c>
      <c r="M105" s="122" t="s">
        <v>232</v>
      </c>
      <c r="N105" s="124"/>
      <c r="O105" s="124"/>
      <c r="P105" s="124"/>
      <c r="Q105" s="123"/>
      <c r="R105" s="198"/>
    </row>
    <row r="106" spans="1:18" ht="78.75" customHeight="1" x14ac:dyDescent="0.2">
      <c r="A106" s="122">
        <v>61</v>
      </c>
      <c r="B106" s="106" t="s">
        <v>437</v>
      </c>
      <c r="C106" s="122" t="s">
        <v>190</v>
      </c>
      <c r="D106" s="122" t="s">
        <v>438</v>
      </c>
      <c r="E106" s="122" t="s">
        <v>210</v>
      </c>
      <c r="F106" s="122" t="s">
        <v>147</v>
      </c>
      <c r="G106" s="122" t="s">
        <v>147</v>
      </c>
      <c r="H106" s="122"/>
      <c r="I106" s="122"/>
      <c r="J106" s="122"/>
      <c r="K106" s="122"/>
      <c r="L106" s="122" t="s">
        <v>226</v>
      </c>
      <c r="M106" s="122" t="s">
        <v>219</v>
      </c>
      <c r="N106" s="124" t="s">
        <v>439</v>
      </c>
      <c r="O106" s="124" t="s">
        <v>440</v>
      </c>
      <c r="P106" s="124" t="s">
        <v>441</v>
      </c>
      <c r="Q106" s="123"/>
      <c r="R106" s="198"/>
    </row>
    <row r="107" spans="1:18" ht="48" customHeight="1" x14ac:dyDescent="0.2">
      <c r="A107" s="122">
        <v>62</v>
      </c>
      <c r="B107" s="106" t="s">
        <v>442</v>
      </c>
      <c r="C107" s="122" t="s">
        <v>190</v>
      </c>
      <c r="D107" s="122" t="s">
        <v>443</v>
      </c>
      <c r="E107" s="122" t="s">
        <v>242</v>
      </c>
      <c r="F107" s="122"/>
      <c r="G107" s="122"/>
      <c r="H107" s="122"/>
      <c r="I107" s="122"/>
      <c r="J107" s="122"/>
      <c r="K107" s="122"/>
      <c r="L107" s="122" t="s">
        <v>248</v>
      </c>
      <c r="M107" s="122" t="s">
        <v>239</v>
      </c>
      <c r="N107" s="124"/>
      <c r="O107" s="124"/>
      <c r="P107" s="124"/>
      <c r="Q107" s="123"/>
      <c r="R107" s="198"/>
    </row>
    <row r="108" spans="1:18" ht="105.75" customHeight="1" x14ac:dyDescent="0.2">
      <c r="A108" s="122">
        <v>63</v>
      </c>
      <c r="B108" s="106" t="s">
        <v>444</v>
      </c>
      <c r="C108" s="122" t="s">
        <v>308</v>
      </c>
      <c r="D108" s="122" t="s">
        <v>445</v>
      </c>
      <c r="E108" s="122" t="s">
        <v>314</v>
      </c>
      <c r="F108" s="122"/>
      <c r="G108" s="122"/>
      <c r="H108" s="122"/>
      <c r="I108" s="122"/>
      <c r="J108" s="122"/>
      <c r="K108" s="122"/>
      <c r="L108" s="122" t="s">
        <v>306</v>
      </c>
      <c r="M108" s="122" t="s">
        <v>306</v>
      </c>
      <c r="N108" s="124"/>
      <c r="O108" s="124"/>
      <c r="P108" s="108"/>
      <c r="Q108" s="123"/>
      <c r="R108" s="198"/>
    </row>
    <row r="109" spans="1:18" ht="135" customHeight="1" x14ac:dyDescent="0.2">
      <c r="A109" s="122">
        <v>64</v>
      </c>
      <c r="B109" s="106" t="s">
        <v>446</v>
      </c>
      <c r="C109" s="122" t="s">
        <v>321</v>
      </c>
      <c r="D109" s="122" t="s">
        <v>447</v>
      </c>
      <c r="E109" s="122" t="s">
        <v>314</v>
      </c>
      <c r="F109" s="122"/>
      <c r="G109" s="122"/>
      <c r="H109" s="122"/>
      <c r="I109" s="122"/>
      <c r="J109" s="122"/>
      <c r="K109" s="122"/>
      <c r="L109" s="122" t="s">
        <v>448</v>
      </c>
      <c r="M109" s="122" t="s">
        <v>448</v>
      </c>
      <c r="N109" s="124"/>
      <c r="O109" s="124"/>
      <c r="P109" s="124"/>
      <c r="Q109" s="123"/>
      <c r="R109" s="198"/>
    </row>
    <row r="110" spans="1:18" ht="99" customHeight="1" x14ac:dyDescent="0.2">
      <c r="A110" s="122">
        <v>65</v>
      </c>
      <c r="B110" s="106" t="s">
        <v>449</v>
      </c>
      <c r="C110" s="122" t="s">
        <v>321</v>
      </c>
      <c r="D110" s="122" t="s">
        <v>450</v>
      </c>
      <c r="E110" s="122" t="s">
        <v>218</v>
      </c>
      <c r="F110" s="122" t="s">
        <v>147</v>
      </c>
      <c r="G110" s="122" t="s">
        <v>147</v>
      </c>
      <c r="H110" s="122"/>
      <c r="I110" s="122"/>
      <c r="J110" s="122"/>
      <c r="K110" s="122"/>
      <c r="L110" s="125" t="s">
        <v>451</v>
      </c>
      <c r="M110" s="122" t="s">
        <v>368</v>
      </c>
      <c r="N110" s="124"/>
      <c r="O110" s="124"/>
      <c r="P110" s="124"/>
      <c r="Q110" s="123"/>
      <c r="R110" s="198"/>
    </row>
    <row r="111" spans="1:18" ht="69" customHeight="1" x14ac:dyDescent="0.2">
      <c r="A111" s="122">
        <v>66</v>
      </c>
      <c r="B111" s="106" t="s">
        <v>454</v>
      </c>
      <c r="C111" s="122" t="s">
        <v>190</v>
      </c>
      <c r="D111" s="122" t="s">
        <v>455</v>
      </c>
      <c r="E111" s="122" t="s">
        <v>534</v>
      </c>
      <c r="F111" s="122"/>
      <c r="G111" s="122"/>
      <c r="H111" s="122"/>
      <c r="I111" s="122"/>
      <c r="J111" s="122"/>
      <c r="K111" s="122"/>
      <c r="L111" s="125" t="s">
        <v>335</v>
      </c>
      <c r="M111" s="122" t="s">
        <v>243</v>
      </c>
      <c r="N111" s="124"/>
      <c r="O111" s="124"/>
      <c r="P111" s="124"/>
      <c r="Q111" s="123"/>
      <c r="R111" s="198"/>
    </row>
    <row r="112" spans="1:18" ht="64.5" customHeight="1" x14ac:dyDescent="0.2">
      <c r="A112" s="122">
        <v>67</v>
      </c>
      <c r="B112" s="106" t="s">
        <v>456</v>
      </c>
      <c r="C112" s="122" t="s">
        <v>457</v>
      </c>
      <c r="D112" s="122" t="s">
        <v>458</v>
      </c>
      <c r="E112" s="122" t="s">
        <v>459</v>
      </c>
      <c r="F112" s="122"/>
      <c r="G112" s="122"/>
      <c r="H112" s="122"/>
      <c r="I112" s="122"/>
      <c r="J112" s="122"/>
      <c r="K112" s="122"/>
      <c r="L112" s="125" t="s">
        <v>232</v>
      </c>
      <c r="M112" s="122" t="s">
        <v>243</v>
      </c>
      <c r="N112" s="124"/>
      <c r="O112" s="124"/>
      <c r="P112" s="124"/>
      <c r="Q112" s="123"/>
      <c r="R112" s="198"/>
    </row>
    <row r="113" spans="1:18" ht="94.5" x14ac:dyDescent="0.2">
      <c r="A113" s="122">
        <v>68</v>
      </c>
      <c r="B113" s="106" t="s">
        <v>535</v>
      </c>
      <c r="C113" s="122" t="s">
        <v>190</v>
      </c>
      <c r="D113" s="122" t="s">
        <v>455</v>
      </c>
      <c r="E113" s="122" t="s">
        <v>376</v>
      </c>
      <c r="F113" s="122"/>
      <c r="G113" s="122"/>
      <c r="H113" s="122"/>
      <c r="I113" s="122"/>
      <c r="J113" s="122"/>
      <c r="K113" s="122"/>
      <c r="L113" s="125" t="s">
        <v>231</v>
      </c>
      <c r="M113" s="122" t="s">
        <v>243</v>
      </c>
      <c r="N113" s="124"/>
      <c r="O113" s="124"/>
      <c r="P113" s="124"/>
      <c r="Q113" s="123"/>
      <c r="R113" s="198"/>
    </row>
    <row r="114" spans="1:18" ht="82.5" customHeight="1" x14ac:dyDescent="0.2">
      <c r="A114" s="122">
        <v>69</v>
      </c>
      <c r="B114" s="106" t="s">
        <v>536</v>
      </c>
      <c r="C114" s="122" t="s">
        <v>190</v>
      </c>
      <c r="D114" s="122" t="s">
        <v>455</v>
      </c>
      <c r="E114" s="122" t="s">
        <v>305</v>
      </c>
      <c r="F114" s="122"/>
      <c r="G114" s="122"/>
      <c r="H114" s="122"/>
      <c r="I114" s="122"/>
      <c r="J114" s="122"/>
      <c r="K114" s="122"/>
      <c r="L114" s="125" t="s">
        <v>219</v>
      </c>
      <c r="M114" s="122" t="s">
        <v>537</v>
      </c>
      <c r="N114" s="124"/>
      <c r="O114" s="124"/>
      <c r="P114" s="124"/>
      <c r="Q114" s="123"/>
      <c r="R114" s="198"/>
    </row>
    <row r="115" spans="1:18" ht="75" customHeight="1" x14ac:dyDescent="0.2">
      <c r="A115" s="122">
        <v>70</v>
      </c>
      <c r="B115" s="106" t="s">
        <v>538</v>
      </c>
      <c r="C115" s="122" t="s">
        <v>539</v>
      </c>
      <c r="D115" s="122" t="s">
        <v>540</v>
      </c>
      <c r="E115" s="122" t="s">
        <v>527</v>
      </c>
      <c r="F115" s="122"/>
      <c r="G115" s="122"/>
      <c r="H115" s="122"/>
      <c r="I115" s="122"/>
      <c r="J115" s="122"/>
      <c r="K115" s="122"/>
      <c r="L115" s="125" t="s">
        <v>306</v>
      </c>
      <c r="M115" s="122" t="s">
        <v>243</v>
      </c>
      <c r="N115" s="124"/>
      <c r="O115" s="124"/>
      <c r="P115" s="124"/>
      <c r="Q115" s="123"/>
      <c r="R115" s="198"/>
    </row>
    <row r="116" spans="1:18" ht="36.75" customHeight="1" x14ac:dyDescent="0.2">
      <c r="A116" s="199" t="s">
        <v>460</v>
      </c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200"/>
      <c r="R116" s="198"/>
    </row>
    <row r="117" spans="1:18" ht="78.75" x14ac:dyDescent="0.2">
      <c r="A117" s="122">
        <v>71</v>
      </c>
      <c r="B117" s="106" t="s">
        <v>461</v>
      </c>
      <c r="C117" s="122" t="s">
        <v>190</v>
      </c>
      <c r="D117" s="122" t="s">
        <v>462</v>
      </c>
      <c r="E117" s="122" t="s">
        <v>203</v>
      </c>
      <c r="F117" s="122" t="s">
        <v>147</v>
      </c>
      <c r="G117" s="122" t="s">
        <v>147</v>
      </c>
      <c r="H117" s="122"/>
      <c r="I117" s="122"/>
      <c r="J117" s="122"/>
      <c r="K117" s="122"/>
      <c r="L117" s="125" t="s">
        <v>408</v>
      </c>
      <c r="M117" s="122" t="s">
        <v>453</v>
      </c>
      <c r="N117" s="124" t="s">
        <v>354</v>
      </c>
      <c r="O117" s="124" t="s">
        <v>429</v>
      </c>
      <c r="P117" s="124" t="s">
        <v>215</v>
      </c>
      <c r="Q117" s="123"/>
      <c r="R117" s="198"/>
    </row>
    <row r="118" spans="1:18" ht="78.75" x14ac:dyDescent="0.2">
      <c r="A118" s="122">
        <v>72</v>
      </c>
      <c r="B118" s="106" t="s">
        <v>463</v>
      </c>
      <c r="C118" s="122" t="s">
        <v>190</v>
      </c>
      <c r="D118" s="122" t="s">
        <v>202</v>
      </c>
      <c r="E118" s="122" t="s">
        <v>218</v>
      </c>
      <c r="F118" s="122" t="s">
        <v>147</v>
      </c>
      <c r="G118" s="122" t="s">
        <v>147</v>
      </c>
      <c r="H118" s="122"/>
      <c r="I118" s="122"/>
      <c r="J118" s="122"/>
      <c r="K118" s="122"/>
      <c r="L118" s="125" t="s">
        <v>231</v>
      </c>
      <c r="M118" s="122" t="s">
        <v>231</v>
      </c>
      <c r="N118" s="124"/>
      <c r="O118" s="124"/>
      <c r="P118" s="124"/>
      <c r="Q118" s="123"/>
      <c r="R118" s="198"/>
    </row>
    <row r="119" spans="1:18" ht="78.75" x14ac:dyDescent="0.2">
      <c r="A119" s="122">
        <v>73</v>
      </c>
      <c r="B119" s="109" t="s">
        <v>464</v>
      </c>
      <c r="C119" s="122" t="s">
        <v>190</v>
      </c>
      <c r="D119" s="122" t="s">
        <v>465</v>
      </c>
      <c r="E119" s="122" t="s">
        <v>218</v>
      </c>
      <c r="F119" s="122"/>
      <c r="G119" s="122"/>
      <c r="H119" s="122"/>
      <c r="I119" s="122"/>
      <c r="J119" s="122"/>
      <c r="K119" s="122"/>
      <c r="L119" s="107" t="s">
        <v>353</v>
      </c>
      <c r="M119" s="107" t="s">
        <v>243</v>
      </c>
      <c r="N119" s="124"/>
      <c r="O119" s="124"/>
      <c r="P119" s="124"/>
      <c r="Q119" s="123"/>
      <c r="R119" s="198"/>
    </row>
    <row r="120" spans="1:18" ht="31.5" customHeight="1" x14ac:dyDescent="0.2">
      <c r="A120" s="203" t="s">
        <v>466</v>
      </c>
      <c r="B120" s="217"/>
      <c r="C120" s="217"/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  <c r="P120" s="217"/>
      <c r="Q120" s="217"/>
      <c r="R120" s="198"/>
    </row>
    <row r="121" spans="1:18" ht="97.5" customHeight="1" x14ac:dyDescent="0.2">
      <c r="A121" s="122">
        <v>74</v>
      </c>
      <c r="B121" s="106" t="s">
        <v>467</v>
      </c>
      <c r="C121" s="122" t="s">
        <v>190</v>
      </c>
      <c r="D121" s="122" t="s">
        <v>452</v>
      </c>
      <c r="E121" s="122" t="s">
        <v>203</v>
      </c>
      <c r="F121" s="122" t="s">
        <v>147</v>
      </c>
      <c r="G121" s="122" t="s">
        <v>147</v>
      </c>
      <c r="H121" s="122"/>
      <c r="I121" s="122"/>
      <c r="J121" s="122"/>
      <c r="K121" s="122"/>
      <c r="L121" s="125" t="s">
        <v>368</v>
      </c>
      <c r="M121" s="122" t="s">
        <v>231</v>
      </c>
      <c r="N121" s="124"/>
      <c r="O121" s="124"/>
      <c r="P121" s="124"/>
      <c r="Q121" s="123"/>
      <c r="R121" s="198"/>
    </row>
    <row r="122" spans="1:18" ht="78.75" x14ac:dyDescent="0.2">
      <c r="A122" s="122">
        <v>75</v>
      </c>
      <c r="B122" s="106" t="s">
        <v>468</v>
      </c>
      <c r="C122" s="122" t="s">
        <v>190</v>
      </c>
      <c r="D122" s="122" t="s">
        <v>420</v>
      </c>
      <c r="E122" s="122" t="s">
        <v>210</v>
      </c>
      <c r="F122" s="122"/>
      <c r="G122" s="122"/>
      <c r="H122" s="122"/>
      <c r="I122" s="122"/>
      <c r="J122" s="122"/>
      <c r="K122" s="122"/>
      <c r="L122" s="125" t="s">
        <v>469</v>
      </c>
      <c r="M122" s="122" t="s">
        <v>306</v>
      </c>
      <c r="N122" s="124"/>
      <c r="O122" s="124"/>
      <c r="P122" s="124"/>
      <c r="Q122" s="123"/>
      <c r="R122" s="198"/>
    </row>
    <row r="123" spans="1:18" ht="94.5" x14ac:dyDescent="0.2">
      <c r="A123" s="122">
        <v>76</v>
      </c>
      <c r="B123" s="106" t="s">
        <v>470</v>
      </c>
      <c r="C123" s="122" t="s">
        <v>190</v>
      </c>
      <c r="D123" s="122" t="s">
        <v>471</v>
      </c>
      <c r="E123" s="122" t="s">
        <v>218</v>
      </c>
      <c r="F123" s="122" t="s">
        <v>147</v>
      </c>
      <c r="G123" s="122" t="s">
        <v>147</v>
      </c>
      <c r="H123" s="122"/>
      <c r="I123" s="122"/>
      <c r="J123" s="122"/>
      <c r="K123" s="122"/>
      <c r="L123" s="125" t="s">
        <v>472</v>
      </c>
      <c r="M123" s="122" t="s">
        <v>472</v>
      </c>
      <c r="N123" s="124" t="s">
        <v>354</v>
      </c>
      <c r="O123" s="124" t="s">
        <v>429</v>
      </c>
      <c r="P123" s="124" t="s">
        <v>215</v>
      </c>
      <c r="Q123" s="123"/>
      <c r="R123" s="198"/>
    </row>
    <row r="129" spans="11:18" ht="15.75" x14ac:dyDescent="0.25">
      <c r="K129" s="188" t="s">
        <v>171</v>
      </c>
      <c r="L129" s="188"/>
      <c r="M129" s="188"/>
      <c r="N129" s="73"/>
      <c r="O129" s="73"/>
      <c r="P129" s="73"/>
      <c r="Q129" s="73"/>
      <c r="R129" s="1" t="s">
        <v>172</v>
      </c>
    </row>
  </sheetData>
  <mergeCells count="171">
    <mergeCell ref="K129:M129"/>
    <mergeCell ref="A75:Q75"/>
    <mergeCell ref="D44:D46"/>
    <mergeCell ref="E44:E46"/>
    <mergeCell ref="F44:F46"/>
    <mergeCell ref="G44:G46"/>
    <mergeCell ref="A55:Q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A116:Q116"/>
    <mergeCell ref="A120:Q120"/>
    <mergeCell ref="A71:Q71"/>
    <mergeCell ref="A79:Q79"/>
    <mergeCell ref="A85:Q85"/>
    <mergeCell ref="A90:Q90"/>
    <mergeCell ref="A94:P94"/>
    <mergeCell ref="J17:J18"/>
    <mergeCell ref="K17:K18"/>
    <mergeCell ref="L17:L18"/>
    <mergeCell ref="M17:M18"/>
    <mergeCell ref="Q17:Q18"/>
    <mergeCell ref="I35:I40"/>
    <mergeCell ref="J35:J40"/>
    <mergeCell ref="K35:K40"/>
    <mergeCell ref="L35:L40"/>
    <mergeCell ref="M35:M40"/>
    <mergeCell ref="Q35:Q38"/>
    <mergeCell ref="N37:N38"/>
    <mergeCell ref="O37:O38"/>
    <mergeCell ref="P37:P3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H11:H12"/>
    <mergeCell ref="I11:I12"/>
    <mergeCell ref="J11:J12"/>
    <mergeCell ref="K11:K12"/>
    <mergeCell ref="L11:L12"/>
    <mergeCell ref="M11:M12"/>
    <mergeCell ref="A13:Q13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  <mergeCell ref="M14:M16"/>
    <mergeCell ref="Q14:Q16"/>
    <mergeCell ref="A4:R4"/>
    <mergeCell ref="A5:Q5"/>
    <mergeCell ref="A6:Q6"/>
    <mergeCell ref="A8:A9"/>
    <mergeCell ref="B8:B9"/>
    <mergeCell ref="C8:C9"/>
    <mergeCell ref="D8:D9"/>
    <mergeCell ref="E8:E9"/>
    <mergeCell ref="F8:K8"/>
    <mergeCell ref="L8:L9"/>
    <mergeCell ref="M8:M9"/>
    <mergeCell ref="N8:P8"/>
    <mergeCell ref="Q8:Q9"/>
    <mergeCell ref="R8:R9"/>
    <mergeCell ref="A10:R10"/>
    <mergeCell ref="A11:A12"/>
    <mergeCell ref="B11:B12"/>
    <mergeCell ref="C11:C12"/>
    <mergeCell ref="D11:D12"/>
    <mergeCell ref="E11:E12"/>
    <mergeCell ref="F11:F12"/>
    <mergeCell ref="G11:G12"/>
    <mergeCell ref="A66:Q66"/>
    <mergeCell ref="H44:H46"/>
    <mergeCell ref="I44:I46"/>
    <mergeCell ref="J44:J46"/>
    <mergeCell ref="K44:K46"/>
    <mergeCell ref="L44:L46"/>
    <mergeCell ref="M44:M46"/>
    <mergeCell ref="Q44:Q45"/>
    <mergeCell ref="A47:A48"/>
    <mergeCell ref="B47:B48"/>
    <mergeCell ref="C47:C48"/>
    <mergeCell ref="D47:D48"/>
    <mergeCell ref="E47:E48"/>
    <mergeCell ref="F47:F48"/>
    <mergeCell ref="G47:G48"/>
    <mergeCell ref="H47:H48"/>
    <mergeCell ref="Q47:Q48"/>
    <mergeCell ref="A44:A46"/>
    <mergeCell ref="B44:B46"/>
    <mergeCell ref="C44:C46"/>
    <mergeCell ref="A100:Q100"/>
    <mergeCell ref="A103:Q103"/>
    <mergeCell ref="K56:K57"/>
    <mergeCell ref="L56:L57"/>
    <mergeCell ref="M56:M57"/>
    <mergeCell ref="Q56:Q57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F41:F43"/>
    <mergeCell ref="G41:G43"/>
    <mergeCell ref="H41:H43"/>
    <mergeCell ref="I41:I43"/>
    <mergeCell ref="I47:I48"/>
    <mergeCell ref="J47:J48"/>
    <mergeCell ref="K47:K48"/>
    <mergeCell ref="L47:L48"/>
    <mergeCell ref="M47:M48"/>
    <mergeCell ref="A35:A40"/>
    <mergeCell ref="B35:B40"/>
    <mergeCell ref="C35:C40"/>
    <mergeCell ref="D35:D40"/>
    <mergeCell ref="A41:A43"/>
    <mergeCell ref="B41:B43"/>
    <mergeCell ref="C41:C43"/>
    <mergeCell ref="D41:D43"/>
    <mergeCell ref="E41:E43"/>
    <mergeCell ref="E35:E40"/>
    <mergeCell ref="F35:F40"/>
    <mergeCell ref="G35:G40"/>
    <mergeCell ref="H35:H40"/>
    <mergeCell ref="J41:J43"/>
    <mergeCell ref="K41:K43"/>
    <mergeCell ref="L41:L43"/>
    <mergeCell ref="M41:M43"/>
    <mergeCell ref="R13:R123"/>
    <mergeCell ref="A27:Q27"/>
    <mergeCell ref="A28:A34"/>
    <mergeCell ref="B28:B34"/>
    <mergeCell ref="C28:C34"/>
    <mergeCell ref="D28:D34"/>
    <mergeCell ref="E28:E34"/>
    <mergeCell ref="F28:F34"/>
    <mergeCell ref="G28:G34"/>
    <mergeCell ref="H28:H34"/>
    <mergeCell ref="I28:I34"/>
    <mergeCell ref="J28:J34"/>
    <mergeCell ref="K28:K34"/>
    <mergeCell ref="L28:L34"/>
    <mergeCell ref="M28:M34"/>
    <mergeCell ref="Q28:Q34"/>
  </mergeCells>
  <pageMargins left="0.39370078740157483" right="0.19685039370078741" top="0.39370078740157483" bottom="0.39370078740157483" header="0.51181102362204722" footer="0.51181102362204722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Форма 1.</vt:lpstr>
      <vt:lpstr>Форма 2.1</vt:lpstr>
      <vt:lpstr>Форма 2.2</vt:lpstr>
      <vt:lpstr>Форма 2.3</vt:lpstr>
      <vt:lpstr>Форма 2.4</vt:lpstr>
      <vt:lpstr>Форма 2.5</vt:lpstr>
      <vt:lpstr>Форма 3.1</vt:lpstr>
      <vt:lpstr>Форма 3.2</vt:lpstr>
      <vt:lpstr>Форма 4 - кадры</vt:lpstr>
      <vt:lpstr>Форма показатели</vt:lpstr>
      <vt:lpstr>'Форма 2.3'!Область_печати</vt:lpstr>
      <vt:lpstr>'Форма показатели'!Область_печати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Гусманова Елена</dc:creator>
  <cp:lastModifiedBy>ОКР Краснодар</cp:lastModifiedBy>
  <cp:lastPrinted>2020-03-31T13:47:01Z</cp:lastPrinted>
  <dcterms:created xsi:type="dcterms:W3CDTF">2015-03-02T11:01:17Z</dcterms:created>
  <dcterms:modified xsi:type="dcterms:W3CDTF">2020-04-06T11:41:10Z</dcterms:modified>
</cp:coreProperties>
</file>